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E0D74BA1-358B-4E2A-B808-2A7FA5A27CCB}" xr6:coauthVersionLast="47" xr6:coauthVersionMax="47" xr10:uidLastSave="{00000000-0000-0000-0000-000000000000}"/>
  <bookViews>
    <workbookView xWindow="-108" yWindow="-108" windowWidth="23256" windowHeight="12456" activeTab="1" xr2:uid="{6ED24D07-9FD2-4B39-AD7A-0745901993E6}"/>
  </bookViews>
  <sheets>
    <sheet name="VAT Q3 2021" sheetId="4" r:id="rId1"/>
    <sheet name="CIT Q3 2021" sheetId="6" r:id="rId2"/>
    <sheet name="VATQ1Q2 2021" sheetId="3" r:id="rId3"/>
    <sheet name="CITQ1Q2 2021" sheetId="5" r:id="rId4"/>
    <sheet name="2020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" l="1"/>
  <c r="P6" i="2" s="1"/>
  <c r="N35" i="2"/>
  <c r="M35" i="2"/>
  <c r="K35" i="2"/>
  <c r="J35" i="2"/>
  <c r="H35" i="2"/>
  <c r="G35" i="2"/>
  <c r="E35" i="2"/>
  <c r="D35" i="2"/>
  <c r="O34" i="2"/>
  <c r="L34" i="2"/>
  <c r="P34" i="2" s="1"/>
  <c r="I34" i="2"/>
  <c r="F34" i="2"/>
  <c r="O33" i="2"/>
  <c r="L33" i="2"/>
  <c r="I33" i="2"/>
  <c r="F33" i="2"/>
  <c r="P33" i="2" s="1"/>
  <c r="O32" i="2"/>
  <c r="L32" i="2"/>
  <c r="I32" i="2"/>
  <c r="F32" i="2"/>
  <c r="O31" i="2"/>
  <c r="L31" i="2"/>
  <c r="I31" i="2"/>
  <c r="F31" i="2"/>
  <c r="O30" i="2"/>
  <c r="L30" i="2"/>
  <c r="P30" i="2" s="1"/>
  <c r="I30" i="2"/>
  <c r="F30" i="2"/>
  <c r="O29" i="2"/>
  <c r="L29" i="2"/>
  <c r="I29" i="2"/>
  <c r="F29" i="2"/>
  <c r="P29" i="2" s="1"/>
  <c r="O28" i="2"/>
  <c r="L28" i="2"/>
  <c r="I28" i="2"/>
  <c r="F28" i="2"/>
  <c r="O27" i="2"/>
  <c r="L27" i="2"/>
  <c r="I27" i="2"/>
  <c r="F27" i="2"/>
  <c r="O26" i="2"/>
  <c r="L26" i="2"/>
  <c r="P26" i="2" s="1"/>
  <c r="I26" i="2"/>
  <c r="F26" i="2"/>
  <c r="O25" i="2"/>
  <c r="L25" i="2"/>
  <c r="I25" i="2"/>
  <c r="F25" i="2"/>
  <c r="P25" i="2" s="1"/>
  <c r="O24" i="2"/>
  <c r="L24" i="2"/>
  <c r="I24" i="2"/>
  <c r="F24" i="2"/>
  <c r="O23" i="2"/>
  <c r="L23" i="2"/>
  <c r="I23" i="2"/>
  <c r="F23" i="2"/>
  <c r="O22" i="2"/>
  <c r="L22" i="2"/>
  <c r="P22" i="2" s="1"/>
  <c r="I22" i="2"/>
  <c r="F22" i="2"/>
  <c r="O21" i="2"/>
  <c r="L21" i="2"/>
  <c r="I21" i="2"/>
  <c r="F21" i="2"/>
  <c r="P21" i="2" s="1"/>
  <c r="O20" i="2"/>
  <c r="L20" i="2"/>
  <c r="I20" i="2"/>
  <c r="F20" i="2"/>
  <c r="O19" i="2"/>
  <c r="L19" i="2"/>
  <c r="I19" i="2"/>
  <c r="F19" i="2"/>
  <c r="O18" i="2"/>
  <c r="L18" i="2"/>
  <c r="P18" i="2" s="1"/>
  <c r="I18" i="2"/>
  <c r="F18" i="2"/>
  <c r="O17" i="2"/>
  <c r="L17" i="2"/>
  <c r="I17" i="2"/>
  <c r="F17" i="2"/>
  <c r="P17" i="2" s="1"/>
  <c r="O16" i="2"/>
  <c r="L16" i="2"/>
  <c r="I16" i="2"/>
  <c r="F16" i="2"/>
  <c r="O15" i="2"/>
  <c r="L15" i="2"/>
  <c r="I15" i="2"/>
  <c r="F15" i="2"/>
  <c r="O14" i="2"/>
  <c r="L14" i="2"/>
  <c r="P14" i="2" s="1"/>
  <c r="I14" i="2"/>
  <c r="F14" i="2"/>
  <c r="O13" i="2"/>
  <c r="L13" i="2"/>
  <c r="I13" i="2"/>
  <c r="F13" i="2"/>
  <c r="P13" i="2" s="1"/>
  <c r="O12" i="2"/>
  <c r="L12" i="2"/>
  <c r="I12" i="2"/>
  <c r="F12" i="2"/>
  <c r="O11" i="2"/>
  <c r="L11" i="2"/>
  <c r="I11" i="2"/>
  <c r="F11" i="2"/>
  <c r="O10" i="2"/>
  <c r="L10" i="2"/>
  <c r="P10" i="2" s="1"/>
  <c r="I10" i="2"/>
  <c r="F10" i="2"/>
  <c r="O9" i="2"/>
  <c r="L9" i="2"/>
  <c r="I9" i="2"/>
  <c r="F9" i="2"/>
  <c r="O8" i="2"/>
  <c r="L8" i="2"/>
  <c r="I8" i="2"/>
  <c r="F8" i="2"/>
  <c r="O7" i="2"/>
  <c r="L7" i="2"/>
  <c r="I7" i="2"/>
  <c r="F7" i="2"/>
  <c r="L6" i="2"/>
  <c r="I6" i="2"/>
  <c r="F6" i="2"/>
  <c r="I35" i="2" l="1"/>
  <c r="P7" i="2"/>
  <c r="P11" i="2"/>
  <c r="P15" i="2"/>
  <c r="P19" i="2"/>
  <c r="P23" i="2"/>
  <c r="P27" i="2"/>
  <c r="P31" i="2"/>
  <c r="P9" i="2"/>
  <c r="P8" i="2"/>
  <c r="P16" i="2"/>
  <c r="P20" i="2"/>
  <c r="P24" i="2"/>
  <c r="P28" i="2"/>
  <c r="P32" i="2"/>
  <c r="L35" i="2"/>
  <c r="P35" i="2" s="1"/>
  <c r="P12" i="2"/>
  <c r="O35" i="2"/>
  <c r="F35" i="2"/>
</calcChain>
</file>

<file path=xl/sharedStrings.xml><?xml version="1.0" encoding="utf-8"?>
<sst xmlns="http://schemas.openxmlformats.org/spreadsheetml/2006/main" count="189" uniqueCount="84">
  <si>
    <t>Grand Total</t>
  </si>
  <si>
    <t>Classification</t>
  </si>
  <si>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</si>
  <si>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</si>
  <si>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</si>
  <si>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</si>
  <si>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</si>
  <si>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</si>
  <si>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</si>
  <si>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</si>
  <si>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</si>
  <si>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</si>
  <si>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</si>
  <si>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</si>
  <si>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</si>
  <si>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</si>
  <si>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</si>
  <si>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</si>
  <si>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</si>
  <si>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</si>
  <si>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</si>
  <si>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</si>
  <si>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</si>
  <si>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</si>
  <si>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</si>
  <si>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</si>
  <si>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</si>
  <si>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</si>
  <si>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</si>
  <si>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</si>
  <si>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</si>
  <si>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(Non-Import VAT) Local</t>
  </si>
  <si>
    <t>Non-Import (foreign) VAT</t>
  </si>
  <si>
    <t>NCS-Import VAT</t>
  </si>
  <si>
    <t>Source: Planning,Research and Statistics Department, FIRS</t>
  </si>
  <si>
    <t>CIT AND VAT 2020</t>
  </si>
  <si>
    <t>CIT</t>
  </si>
  <si>
    <t>VAT</t>
  </si>
  <si>
    <t>Q1 TOTAL</t>
  </si>
  <si>
    <t>Q2 TOTAL</t>
  </si>
  <si>
    <t>Q3 TOTAL</t>
  </si>
  <si>
    <t>Q4 TOTAL</t>
  </si>
  <si>
    <t>Year to Date Total (Q1-Q4 2020)</t>
  </si>
  <si>
    <t>S/No</t>
  </si>
  <si>
    <t>SECTORS</t>
  </si>
  <si>
    <t>Q1</t>
  </si>
  <si>
    <t>Q2</t>
  </si>
  <si>
    <t>Q3</t>
  </si>
  <si>
    <t>Q4</t>
  </si>
  <si>
    <t>Other Manufacturing</t>
  </si>
  <si>
    <t>Professional Services inc Telecoms</t>
  </si>
  <si>
    <t>OTHERS</t>
  </si>
  <si>
    <t xml:space="preserve">Total </t>
  </si>
  <si>
    <t>Q1 2021</t>
  </si>
  <si>
    <t>Q2 2021</t>
  </si>
  <si>
    <t>VAT  SECTORAL COLLECTION FOR Q3, 2021</t>
  </si>
  <si>
    <t>Q3, 2021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</si>
  <si>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</si>
  <si>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</si>
  <si>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</si>
  <si>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</si>
  <si>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</si>
  <si>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</si>
  <si>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</si>
  <si>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</si>
  <si>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</si>
  <si>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</si>
  <si>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</si>
  <si>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</si>
  <si>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</si>
  <si>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</si>
  <si>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</si>
  <si>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</si>
  <si>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</si>
  <si>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</si>
  <si>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</si>
  <si>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</si>
  <si>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</si>
  <si>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VAT  SECTORAL COLLECTION FOR Q1 - Q2, 2021</t>
  </si>
  <si>
    <t>Sub-Total (Local)</t>
  </si>
  <si>
    <t>Other Payments</t>
  </si>
  <si>
    <t xml:space="preserve">Foreign CIT Payment </t>
  </si>
  <si>
    <t>CIT  SECTORAL COLLECTION FOR Q3, 2021</t>
  </si>
  <si>
    <t>CIT  SECTORAL COLLECTION FOR Q1 - Q2,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</si>
</sst>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43" fontId="2" fillId="6" borderId="0" xfId="0" applyNumberFormat="1" applyFont="1" applyFill="1"/>
    <xf numFmtId="43" fontId="3" fillId="6" borderId="0" xfId="0" applyNumberFormat="1" applyFont="1" applyFill="1"/>
    <xf numFmtId="43" fontId="2" fillId="7" borderId="0" xfId="0" applyNumberFormat="1" applyFont="1" applyFill="1"/>
    <xf numFmtId="43" fontId="3" fillId="7" borderId="0" xfId="0" applyNumberFormat="1" applyFont="1" applyFill="1"/>
    <xf numFmtId="43" fontId="2" fillId="8" borderId="0" xfId="0" applyNumberFormat="1" applyFont="1" applyFill="1" applyAlignment="1">
      <alignment horizontal="center"/>
    </xf>
    <xf numFmtId="0" fontId="2" fillId="0" borderId="1" xfId="0" applyFont="1" applyBorder="1"/>
    <xf numFmtId="164" fontId="3" fillId="0" borderId="1" xfId="1" applyFont="1" applyBorder="1" applyAlignment="1">
      <alignment horizontal="center"/>
    </xf>
    <xf numFmtId="164" fontId="3" fillId="6" borderId="1" xfId="1" applyFont="1" applyFill="1" applyBorder="1" applyAlignment="1">
      <alignment horizontal="center"/>
    </xf>
    <xf numFmtId="164" fontId="3" fillId="7" borderId="1" xfId="1" applyFont="1" applyFill="1" applyBorder="1" applyAlignment="1">
      <alignment horizontal="center"/>
    </xf>
    <xf numFmtId="164" fontId="3" fillId="8" borderId="1" xfId="1" applyFont="1" applyFill="1" applyBorder="1"/>
    <xf numFmtId="0" fontId="3" fillId="8" borderId="1" xfId="0" applyFont="1" applyFill="1" applyBorder="1"/>
    <xf numFmtId="164" fontId="3" fillId="6" borderId="5" xfId="1" applyFont="1" applyFill="1" applyBorder="1" applyAlignment="1">
      <alignment horizontal="center" vertical="center"/>
    </xf>
    <xf numFmtId="164" fontId="3" fillId="7" borderId="5" xfId="1" applyFont="1" applyFill="1" applyBorder="1" applyAlignment="1">
      <alignment horizontal="center" vertical="center"/>
    </xf>
    <xf numFmtId="164" fontId="3" fillId="6" borderId="6" xfId="1" applyFont="1" applyFill="1" applyBorder="1" applyAlignment="1">
      <alignment horizontal="center" vertical="center"/>
    </xf>
    <xf numFmtId="164" fontId="2" fillId="6" borderId="1" xfId="1" applyFont="1" applyFill="1" applyBorder="1" applyAlignment="1">
      <alignment horizontal="center" vertical="center"/>
    </xf>
    <xf numFmtId="164" fontId="3" fillId="6" borderId="1" xfId="1" applyFont="1" applyFill="1" applyBorder="1" applyAlignment="1">
      <alignment horizontal="center" vertical="center"/>
    </xf>
    <xf numFmtId="164" fontId="2" fillId="7" borderId="1" xfId="1" applyFont="1" applyFill="1" applyBorder="1" applyAlignment="1">
      <alignment horizontal="center" vertical="center"/>
    </xf>
    <xf numFmtId="164" fontId="3" fillId="7" borderId="1" xfId="1" applyFont="1" applyFill="1" applyBorder="1" applyAlignment="1">
      <alignment horizontal="center" vertical="center"/>
    </xf>
    <xf numFmtId="164" fontId="2" fillId="7" borderId="2" xfId="1" applyFont="1" applyFill="1" applyBorder="1" applyAlignment="1">
      <alignment horizontal="center" vertical="center"/>
    </xf>
    <xf numFmtId="164" fontId="3" fillId="7" borderId="2" xfId="1" applyFont="1" applyFill="1" applyBorder="1" applyAlignment="1">
      <alignment horizontal="center" vertical="center"/>
    </xf>
    <xf numFmtId="164" fontId="3" fillId="8" borderId="2" xfId="0" applyNumberFormat="1" applyFont="1" applyFill="1" applyBorder="1" applyAlignment="1">
      <alignment vertical="center"/>
    </xf>
    <xf numFmtId="0" fontId="2" fillId="8" borderId="1" xfId="0" applyFont="1" applyFill="1" applyBorder="1"/>
    <xf numFmtId="0" fontId="3" fillId="0" borderId="1" xfId="0" applyFont="1" applyBorder="1"/>
    <xf numFmtId="0" fontId="3" fillId="9" borderId="1" xfId="0" applyFont="1" applyFill="1" applyBorder="1"/>
    <xf numFmtId="43" fontId="3" fillId="6" borderId="1" xfId="0" applyNumberFormat="1" applyFont="1" applyFill="1" applyBorder="1"/>
    <xf numFmtId="43" fontId="3" fillId="7" borderId="1" xfId="0" applyNumberFormat="1" applyFont="1" applyFill="1" applyBorder="1"/>
    <xf numFmtId="164" fontId="2" fillId="6" borderId="0" xfId="1" applyFont="1" applyFill="1"/>
    <xf numFmtId="0" fontId="3" fillId="6" borderId="0" xfId="0" applyFont="1" applyFill="1"/>
    <xf numFmtId="0" fontId="2" fillId="7" borderId="0" xfId="0" applyFont="1" applyFill="1"/>
    <xf numFmtId="164" fontId="3" fillId="6" borderId="0" xfId="1" applyFont="1" applyFill="1"/>
    <xf numFmtId="164" fontId="3" fillId="7" borderId="0" xfId="1" applyFont="1" applyFill="1"/>
    <xf numFmtId="164" fontId="2" fillId="7" borderId="0" xfId="1" applyFont="1" applyFill="1"/>
    <xf numFmtId="164" fontId="2" fillId="8" borderId="0" xfId="1" applyFont="1" applyFill="1" applyAlignment="1">
      <alignment horizontal="center"/>
    </xf>
    <xf numFmtId="0" fontId="2" fillId="6" borderId="0" xfId="0" applyFont="1" applyFill="1"/>
    <xf numFmtId="0" fontId="3" fillId="7" borderId="0" xfId="0" applyFont="1" applyFill="1"/>
    <xf numFmtId="0" fontId="2" fillId="8" borderId="0" xfId="0" applyFont="1" applyFill="1" applyAlignment="1">
      <alignment horizontal="center"/>
    </xf>
    <xf numFmtId="164" fontId="3" fillId="8" borderId="1" xfId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4" fontId="3" fillId="8" borderId="1" xfId="1" applyFont="1" applyFill="1" applyBorder="1" applyAlignment="1">
      <alignment horizontal="left" vertical="center"/>
    </xf>
    <xf numFmtId="164" fontId="2" fillId="0" borderId="1" xfId="1" applyFont="1" applyBorder="1" applyAlignment="1">
      <alignment horizontal="left" vertical="center"/>
    </xf>
    <xf numFmtId="164" fontId="2" fillId="0" borderId="1" xfId="1" applyFont="1" applyBorder="1" applyAlignment="1">
      <alignment horizontal="center" vertical="center"/>
    </xf>
    <xf numFmtId="43" fontId="2" fillId="0" borderId="0" xfId="0" applyNumberFormat="1" applyFont="1"/>
    <xf numFmtId="164" fontId="3" fillId="2" borderId="1" xfId="1" applyFont="1" applyFill="1" applyBorder="1" applyAlignment="1">
      <alignment horizontal="left" vertical="center"/>
    </xf>
    <xf numFmtId="164" fontId="3" fillId="2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/>
    </xf>
    <xf numFmtId="164" fontId="2" fillId="3" borderId="1" xfId="1" applyFont="1" applyFill="1" applyBorder="1"/>
    <xf numFmtId="164" fontId="2" fillId="4" borderId="1" xfId="1" applyFont="1" applyFill="1" applyBorder="1" applyAlignment="1">
      <alignment horizontal="left" vertical="center"/>
    </xf>
    <xf numFmtId="164" fontId="3" fillId="4" borderId="1" xfId="1" applyFont="1" applyFill="1" applyBorder="1"/>
    <xf numFmtId="164" fontId="4" fillId="5" borderId="1" xfId="1" applyFont="1" applyFill="1" applyBorder="1" applyAlignment="1">
      <alignment horizontal="left" vertical="center"/>
    </xf>
    <xf numFmtId="43" fontId="4" fillId="5" borderId="1" xfId="0" applyNumberFormat="1" applyFont="1" applyFill="1" applyBorder="1"/>
    <xf numFmtId="43" fontId="5" fillId="0" borderId="4" xfId="0" applyNumberFormat="1" applyFont="1" applyBorder="1"/>
    <xf numFmtId="0" fontId="3" fillId="0" borderId="3" xfId="2" applyFont="1" applyBorder="1"/>
    <xf numFmtId="164" fontId="2" fillId="0" borderId="0" xfId="1" applyFont="1"/>
    <xf numFmtId="4" fontId="2" fillId="0" borderId="0" xfId="0" applyNumberFormat="1" applyFont="1"/>
    <xf numFmtId="165" fontId="2" fillId="0" borderId="1" xfId="1" applyNumberFormat="1" applyFont="1" applyBorder="1" applyAlignment="1">
      <alignment horizontal="left"/>
    </xf>
    <xf numFmtId="164" fontId="2" fillId="0" borderId="1" xfId="1" applyFont="1" applyBorder="1" applyAlignment="1">
      <alignment horizontal="left"/>
    </xf>
    <xf numFmtId="164" fontId="2" fillId="0" borderId="1" xfId="1" applyFont="1" applyBorder="1"/>
    <xf numFmtId="164" fontId="3" fillId="0" borderId="4" xfId="2" applyNumberFormat="1" applyFont="1" applyBorder="1"/>
    <xf numFmtId="0" fontId="3" fillId="10" borderId="1" xfId="0" applyFont="1" applyFill="1" applyBorder="1"/>
    <xf numFmtId="164" fontId="3" fillId="10" borderId="1" xfId="1" applyFont="1" applyFill="1" applyBorder="1"/>
    <xf numFmtId="0" fontId="3" fillId="4" borderId="1" xfId="0" applyFont="1" applyFill="1" applyBorder="1"/>
    <xf numFmtId="43" fontId="3" fillId="9" borderId="1" xfId="0" applyNumberFormat="1" applyFont="1" applyFill="1" applyBorder="1"/>
    <xf numFmtId="164" fontId="3" fillId="11" borderId="1" xfId="1" applyFont="1" applyFill="1" applyBorder="1" applyAlignment="1">
      <alignment horizontal="left"/>
    </xf>
    <xf numFmtId="0" fontId="3" fillId="0" borderId="3" xfId="2" applyFont="1" applyBorder="1" applyAlignment="1"/>
    <xf numFmtId="0" fontId="3" fillId="0" borderId="4" xfId="2" applyFont="1" applyBorder="1" applyAlignment="1"/>
    <xf numFmtId="164" fontId="3" fillId="0" borderId="2" xfId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164" fontId="3" fillId="0" borderId="6" xfId="1" applyFont="1" applyBorder="1" applyAlignment="1">
      <alignment horizontal="center"/>
    </xf>
    <xf numFmtId="164" fontId="3" fillId="8" borderId="7" xfId="1" applyFont="1" applyFill="1" applyBorder="1" applyAlignment="1">
      <alignment horizontal="center" vertical="center"/>
    </xf>
    <xf numFmtId="164" fontId="3" fillId="8" borderId="11" xfId="1" applyFont="1" applyFill="1" applyBorder="1" applyAlignment="1">
      <alignment horizontal="center" vertical="center"/>
    </xf>
    <xf numFmtId="164" fontId="3" fillId="6" borderId="2" xfId="1" applyFont="1" applyFill="1" applyBorder="1" applyAlignment="1">
      <alignment horizontal="center" vertical="center"/>
    </xf>
    <xf numFmtId="164" fontId="3" fillId="6" borderId="6" xfId="1" applyFont="1" applyFill="1" applyBorder="1" applyAlignment="1">
      <alignment horizontal="center" vertical="center"/>
    </xf>
    <xf numFmtId="164" fontId="3" fillId="7" borderId="2" xfId="1" applyFont="1" applyFill="1" applyBorder="1" applyAlignment="1">
      <alignment horizontal="center" vertical="center"/>
    </xf>
    <xf numFmtId="164" fontId="3" fillId="7" borderId="6" xfId="1" applyFont="1" applyFill="1" applyBorder="1" applyAlignment="1">
      <alignment horizontal="center" vertical="center"/>
    </xf>
    <xf numFmtId="164" fontId="3" fillId="7" borderId="8" xfId="1" applyFont="1" applyFill="1" applyBorder="1" applyAlignment="1">
      <alignment horizontal="center" vertical="center"/>
    </xf>
    <xf numFmtId="164" fontId="3" fillId="7" borderId="9" xfId="1" applyFont="1" applyFill="1" applyBorder="1" applyAlignment="1">
      <alignment horizontal="center" vertical="center"/>
    </xf>
    <xf numFmtId="164" fontId="3" fillId="7" borderId="10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64" fontId="3" fillId="8" borderId="1" xfId="1" applyFont="1" applyFill="1" applyBorder="1" applyAlignment="1">
      <alignment vertical="center"/>
    </xf>
    <xf numFmtId="165" fontId="2" fillId="0" borderId="1" xfId="1" applyNumberFormat="1" applyFont="1" applyBorder="1" applyAlignment="1"/>
    <xf numFmtId="164" fontId="2" fillId="0" borderId="1" xfId="1" applyFont="1" applyBorder="1" applyAlignment="1"/>
    <xf numFmtId="0" fontId="2" fillId="0" borderId="0" xfId="0" applyFont="1" applyAlignment="1"/>
    <xf numFmtId="165" fontId="2" fillId="0" borderId="1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D9F6FAE8-6401-4A78-AD9A-34A0ED22F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4F3D-9E01-4466-A792-5639220CCEF3}">
  <dimension ref="B2:E37"/>
  <sheetViews>
    <sheetView topLeftCell="A10" workbookViewId="0">
      <selection activeCell="D30" sqref="B2:D30"/>
    </sheetView>
  </sheetViews>
  <sheetFormatPr defaultColWidth="12.5546875" defaultRowHeight="13.8" x14ac:dyDescent="0.3"/>
  <cols>
    <col min="1" max="1" width="6" style="1" customWidth="1"/>
    <col min="2" max="2" width="6.88671875" style="1" bestFit="1" customWidth="1"/>
    <col min="3" max="3" width="57.6640625" style="1" customWidth="1"/>
    <col min="4" max="4" width="20.33203125" style="1" customWidth="1"/>
    <col min="5" max="5" width="26.109375" style="1" bestFit="1" customWidth="1"/>
    <col min="6" max="6" width="12.5546875" style="1"/>
    <col min="7" max="7" width="26.109375" style="1" bestFit="1" customWidth="1"/>
    <col min="8" max="16384" width="12.5546875" style="1"/>
  </cols>
  <sheetData>
    <row r="2" spans="2:4" ht="14.4" customHeight="1" x14ac:dyDescent="0.3">
      <c r="B2" s="80" t="s">
        <v>55</v>
      </c>
      <c r="C2" s="80"/>
      <c r="D2" s="80"/>
    </row>
    <row r="3" spans="2:4" x14ac:dyDescent="0.3">
      <c r="B3" s="39"/>
      <c r="C3" s="39"/>
      <c r="D3" s="39" t="s">
        <v>56</v>
      </c>
    </row>
    <row r="4" spans="2:4" x14ac:dyDescent="0.3">
      <c r="B4" s="41" t="s">
        <v>43</v>
      </c>
      <c r="C4" s="41" t="s">
        <v>1</v>
      </c>
      <c r="D4" s="39" t="s">
        <v>37</v>
      </c>
    </row>
    <row r="5" spans="2:4" x14ac:dyDescent="0.3">
      <c r="B5" s="57">
        <v>1</v>
      </c>
      <c r="C5" s="58" t="s">
        <v>57</v>
      </c>
      <c r="D5" s="59">
        <v>3705451942.2900171</v>
      </c>
    </row>
    <row r="6" spans="2:4" x14ac:dyDescent="0.3">
      <c r="B6" s="57">
        <v>2</v>
      </c>
      <c r="C6" s="58" t="s">
        <v>58</v>
      </c>
      <c r="D6" s="59">
        <v>20155177.189999998</v>
      </c>
    </row>
    <row r="7" spans="2:4" x14ac:dyDescent="0.3">
      <c r="B7" s="57">
        <v>3</v>
      </c>
      <c r="C7" s="58" t="s">
        <v>59</v>
      </c>
      <c r="D7" s="59">
        <v>90832636.059999973</v>
      </c>
    </row>
    <row r="8" spans="2:4" x14ac:dyDescent="0.3">
      <c r="B8" s="57">
        <v>4</v>
      </c>
      <c r="C8" s="58" t="s">
        <v>60</v>
      </c>
      <c r="D8" s="59">
        <v>3892693471.4900026</v>
      </c>
    </row>
    <row r="9" spans="2:4" x14ac:dyDescent="0.3">
      <c r="B9" s="57">
        <v>5</v>
      </c>
      <c r="C9" s="58" t="s">
        <v>61</v>
      </c>
      <c r="D9" s="59">
        <v>623509236.81999993</v>
      </c>
    </row>
    <row r="10" spans="2:4" x14ac:dyDescent="0.3">
      <c r="B10" s="57">
        <v>6</v>
      </c>
      <c r="C10" s="58" t="s">
        <v>62</v>
      </c>
      <c r="D10" s="59">
        <v>880979881.36999977</v>
      </c>
    </row>
    <row r="11" spans="2:4" x14ac:dyDescent="0.3">
      <c r="B11" s="57">
        <v>7</v>
      </c>
      <c r="C11" s="58" t="s">
        <v>63</v>
      </c>
      <c r="D11" s="59">
        <v>3917618877.3800039</v>
      </c>
    </row>
    <row r="12" spans="2:4" x14ac:dyDescent="0.3">
      <c r="B12" s="57">
        <v>8</v>
      </c>
      <c r="C12" s="58" t="s">
        <v>64</v>
      </c>
      <c r="D12" s="59">
        <v>4556324644.4599991</v>
      </c>
    </row>
    <row r="13" spans="2:4" x14ac:dyDescent="0.3">
      <c r="B13" s="57">
        <v>9</v>
      </c>
      <c r="C13" s="58" t="s">
        <v>65</v>
      </c>
      <c r="D13" s="59">
        <v>1897116021.8200004</v>
      </c>
    </row>
    <row r="14" spans="2:4" x14ac:dyDescent="0.3">
      <c r="B14" s="57">
        <v>10</v>
      </c>
      <c r="C14" s="58" t="s">
        <v>66</v>
      </c>
      <c r="D14" s="59">
        <v>23955085379.800011</v>
      </c>
    </row>
    <row r="15" spans="2:4" x14ac:dyDescent="0.3">
      <c r="B15" s="57">
        <v>11</v>
      </c>
      <c r="C15" s="58" t="s">
        <v>67</v>
      </c>
      <c r="D15" s="59">
        <v>654719728.22999978</v>
      </c>
    </row>
    <row r="16" spans="2:4" x14ac:dyDescent="0.3">
      <c r="B16" s="57">
        <v>12</v>
      </c>
      <c r="C16" s="58" t="s">
        <v>68</v>
      </c>
      <c r="D16" s="59">
        <v>59246093350.249893</v>
      </c>
    </row>
    <row r="17" spans="2:5" x14ac:dyDescent="0.3">
      <c r="B17" s="57">
        <v>13</v>
      </c>
      <c r="C17" s="58" t="s">
        <v>69</v>
      </c>
      <c r="D17" s="59">
        <v>91200965076.470291</v>
      </c>
    </row>
    <row r="18" spans="2:5" x14ac:dyDescent="0.3">
      <c r="B18" s="57">
        <v>14</v>
      </c>
      <c r="C18" s="58" t="s">
        <v>70</v>
      </c>
      <c r="D18" s="59">
        <v>28438497908.760025</v>
      </c>
    </row>
    <row r="19" spans="2:5" x14ac:dyDescent="0.3">
      <c r="B19" s="57">
        <v>15</v>
      </c>
      <c r="C19" s="58" t="s">
        <v>71</v>
      </c>
      <c r="D19" s="59">
        <v>11108498777.369953</v>
      </c>
    </row>
    <row r="20" spans="2:5" x14ac:dyDescent="0.3">
      <c r="B20" s="57">
        <v>16</v>
      </c>
      <c r="C20" s="58" t="s">
        <v>72</v>
      </c>
      <c r="D20" s="59">
        <v>5935842740.560008</v>
      </c>
    </row>
    <row r="21" spans="2:5" x14ac:dyDescent="0.3">
      <c r="B21" s="57">
        <v>17</v>
      </c>
      <c r="C21" s="58" t="s">
        <v>73</v>
      </c>
      <c r="D21" s="59">
        <v>27223963412.959995</v>
      </c>
    </row>
    <row r="22" spans="2:5" x14ac:dyDescent="0.3">
      <c r="B22" s="57">
        <v>18</v>
      </c>
      <c r="C22" s="58" t="s">
        <v>74</v>
      </c>
      <c r="D22" s="59">
        <v>872158889.26999986</v>
      </c>
    </row>
    <row r="23" spans="2:5" x14ac:dyDescent="0.3">
      <c r="B23" s="57">
        <v>19</v>
      </c>
      <c r="C23" s="58" t="s">
        <v>75</v>
      </c>
      <c r="D23" s="59">
        <v>13775782673.899981</v>
      </c>
    </row>
    <row r="24" spans="2:5" x14ac:dyDescent="0.3">
      <c r="B24" s="57">
        <v>20</v>
      </c>
      <c r="C24" s="58" t="s">
        <v>76</v>
      </c>
      <c r="D24" s="59">
        <v>236752946.98000008</v>
      </c>
    </row>
    <row r="25" spans="2:5" x14ac:dyDescent="0.3">
      <c r="B25" s="57">
        <v>21</v>
      </c>
      <c r="C25" s="58" t="s">
        <v>77</v>
      </c>
      <c r="D25" s="59">
        <v>13240601379.419889</v>
      </c>
    </row>
    <row r="26" spans="2:5" x14ac:dyDescent="0.3">
      <c r="B26" s="58"/>
      <c r="C26" s="45" t="s">
        <v>31</v>
      </c>
      <c r="D26" s="45">
        <v>295473644152.8501</v>
      </c>
    </row>
    <row r="27" spans="2:5" x14ac:dyDescent="0.3">
      <c r="B27" s="58"/>
      <c r="C27" s="47" t="s">
        <v>32</v>
      </c>
      <c r="D27" s="47">
        <v>81256569114.476929</v>
      </c>
    </row>
    <row r="28" spans="2:5" x14ac:dyDescent="0.3">
      <c r="B28" s="58"/>
      <c r="C28" s="49" t="s">
        <v>33</v>
      </c>
      <c r="D28" s="49">
        <v>123763399999.99998</v>
      </c>
    </row>
    <row r="29" spans="2:5" x14ac:dyDescent="0.3">
      <c r="B29" s="58"/>
      <c r="C29" s="51" t="s">
        <v>0</v>
      </c>
      <c r="D29" s="51">
        <v>500493613267.32703</v>
      </c>
    </row>
    <row r="30" spans="2:5" x14ac:dyDescent="0.3">
      <c r="B30" s="60"/>
      <c r="C30" s="54" t="s">
        <v>34</v>
      </c>
      <c r="D30" s="60"/>
    </row>
    <row r="32" spans="2:5" x14ac:dyDescent="0.3">
      <c r="D32" s="55"/>
      <c r="E32" s="55"/>
    </row>
    <row r="33" spans="4:5" x14ac:dyDescent="0.3">
      <c r="D33" s="44"/>
      <c r="E33" s="44"/>
    </row>
    <row r="35" spans="4:5" x14ac:dyDescent="0.3">
      <c r="D35" s="55"/>
    </row>
    <row r="36" spans="4:5" x14ac:dyDescent="0.3">
      <c r="D36" s="55"/>
    </row>
    <row r="37" spans="4:5" x14ac:dyDescent="0.3">
      <c r="D37" s="55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21491-0EE7-435E-A59A-505BC5A25A31}">
  <dimension ref="B2:F34"/>
  <sheetViews>
    <sheetView tabSelected="1" topLeftCell="A3" workbookViewId="0">
      <selection activeCell="B3" sqref="B3:D29"/>
    </sheetView>
  </sheetViews>
  <sheetFormatPr defaultColWidth="12.5546875" defaultRowHeight="13.8" x14ac:dyDescent="0.3"/>
  <cols>
    <col min="1" max="1" width="6.5546875" style="1" customWidth="1"/>
    <col min="2" max="2" width="7.6640625" style="84" customWidth="1"/>
    <col min="3" max="3" width="59" style="1" customWidth="1"/>
    <col min="4" max="4" width="19.88671875" style="1" customWidth="1"/>
    <col min="5" max="6" width="26.109375" style="1" bestFit="1" customWidth="1"/>
    <col min="7" max="16384" width="12.5546875" style="1"/>
  </cols>
  <sheetData>
    <row r="2" spans="2:4" ht="14.4" customHeight="1" x14ac:dyDescent="0.3">
      <c r="B2" s="80" t="s">
        <v>82</v>
      </c>
      <c r="C2" s="80"/>
      <c r="D2" s="80"/>
    </row>
    <row r="3" spans="2:4" x14ac:dyDescent="0.3">
      <c r="B3" s="81"/>
      <c r="C3" s="39" t="s">
        <v>82</v>
      </c>
      <c r="D3" s="40" t="s">
        <v>56</v>
      </c>
    </row>
    <row r="4" spans="2:4" x14ac:dyDescent="0.3">
      <c r="B4" s="81" t="s">
        <v>43</v>
      </c>
      <c r="C4" s="41" t="s">
        <v>1</v>
      </c>
      <c r="D4" s="40" t="s">
        <v>36</v>
      </c>
    </row>
    <row r="5" spans="2:4" x14ac:dyDescent="0.3">
      <c r="B5" s="82">
        <v>1</v>
      </c>
      <c r="C5" s="58" t="s">
        <v>57</v>
      </c>
      <c r="D5" s="59">
        <v>1378698365.8400002</v>
      </c>
    </row>
    <row r="6" spans="2:4" x14ac:dyDescent="0.3">
      <c r="B6" s="85">
        <v>2</v>
      </c>
      <c r="C6" s="58" t="s">
        <v>58</v>
      </c>
      <c r="D6" s="59">
        <v>196085274.32999992</v>
      </c>
    </row>
    <row r="7" spans="2:4" x14ac:dyDescent="0.3">
      <c r="B7" s="82">
        <v>3</v>
      </c>
      <c r="C7" s="58" t="s">
        <v>59</v>
      </c>
      <c r="D7" s="59">
        <v>43703470.849999994</v>
      </c>
    </row>
    <row r="8" spans="2:4" x14ac:dyDescent="0.3">
      <c r="B8" s="82">
        <v>4</v>
      </c>
      <c r="C8" s="58" t="s">
        <v>60</v>
      </c>
      <c r="D8" s="59">
        <v>11511995302.680002</v>
      </c>
    </row>
    <row r="9" spans="2:4" x14ac:dyDescent="0.3">
      <c r="B9" s="82">
        <v>5</v>
      </c>
      <c r="C9" s="58" t="s">
        <v>61</v>
      </c>
      <c r="D9" s="59">
        <v>4638872020.6199989</v>
      </c>
    </row>
    <row r="10" spans="2:4" x14ac:dyDescent="0.3">
      <c r="B10" s="82">
        <v>6</v>
      </c>
      <c r="C10" s="58" t="s">
        <v>62</v>
      </c>
      <c r="D10" s="59">
        <v>5147541229.6800003</v>
      </c>
    </row>
    <row r="11" spans="2:4" x14ac:dyDescent="0.3">
      <c r="B11" s="82">
        <v>7</v>
      </c>
      <c r="C11" s="58" t="s">
        <v>63</v>
      </c>
      <c r="D11" s="59">
        <v>5172651931.8200035</v>
      </c>
    </row>
    <row r="12" spans="2:4" x14ac:dyDescent="0.3">
      <c r="B12" s="82">
        <v>8</v>
      </c>
      <c r="C12" s="58" t="s">
        <v>64</v>
      </c>
      <c r="D12" s="59">
        <v>3855921158.0399971</v>
      </c>
    </row>
    <row r="13" spans="2:4" x14ac:dyDescent="0.3">
      <c r="B13" s="82">
        <v>9</v>
      </c>
      <c r="C13" s="58" t="s">
        <v>65</v>
      </c>
      <c r="D13" s="59">
        <v>3134058677.8700004</v>
      </c>
    </row>
    <row r="14" spans="2:4" x14ac:dyDescent="0.3">
      <c r="B14" s="82">
        <v>10</v>
      </c>
      <c r="C14" s="58" t="s">
        <v>66</v>
      </c>
      <c r="D14" s="59">
        <v>33979258251.580055</v>
      </c>
    </row>
    <row r="15" spans="2:4" x14ac:dyDescent="0.3">
      <c r="B15" s="82">
        <v>11</v>
      </c>
      <c r="C15" s="58" t="s">
        <v>67</v>
      </c>
      <c r="D15" s="59">
        <v>2290073722.2800007</v>
      </c>
    </row>
    <row r="16" spans="2:4" x14ac:dyDescent="0.3">
      <c r="B16" s="82">
        <v>12</v>
      </c>
      <c r="C16" s="58" t="s">
        <v>68</v>
      </c>
      <c r="D16" s="59">
        <v>58152813961.100067</v>
      </c>
    </row>
    <row r="17" spans="2:6" x14ac:dyDescent="0.3">
      <c r="B17" s="82">
        <v>13</v>
      </c>
      <c r="C17" s="58" t="s">
        <v>69</v>
      </c>
      <c r="D17" s="59">
        <v>64484470556.449982</v>
      </c>
    </row>
    <row r="18" spans="2:6" x14ac:dyDescent="0.3">
      <c r="B18" s="82">
        <v>14</v>
      </c>
      <c r="C18" s="58" t="s">
        <v>70</v>
      </c>
      <c r="D18" s="59">
        <v>36006130838.37999</v>
      </c>
    </row>
    <row r="19" spans="2:6" x14ac:dyDescent="0.3">
      <c r="B19" s="82">
        <v>15</v>
      </c>
      <c r="C19" s="58" t="s">
        <v>71</v>
      </c>
      <c r="D19" s="59">
        <v>15379969172.009985</v>
      </c>
    </row>
    <row r="20" spans="2:6" x14ac:dyDescent="0.3">
      <c r="B20" s="82">
        <v>16</v>
      </c>
      <c r="C20" s="58" t="s">
        <v>72</v>
      </c>
      <c r="D20" s="59">
        <v>4302546952.1000004</v>
      </c>
    </row>
    <row r="21" spans="2:6" x14ac:dyDescent="0.3">
      <c r="B21" s="82">
        <v>17</v>
      </c>
      <c r="C21" s="58" t="s">
        <v>73</v>
      </c>
      <c r="D21" s="59">
        <v>18290268086.110043</v>
      </c>
    </row>
    <row r="22" spans="2:6" x14ac:dyDescent="0.3">
      <c r="B22" s="82">
        <v>18</v>
      </c>
      <c r="C22" s="58" t="s">
        <v>74</v>
      </c>
      <c r="D22" s="59">
        <v>1612187556.3799996</v>
      </c>
    </row>
    <row r="23" spans="2:6" x14ac:dyDescent="0.3">
      <c r="B23" s="82">
        <v>19</v>
      </c>
      <c r="C23" s="58" t="s">
        <v>75</v>
      </c>
      <c r="D23" s="59">
        <v>11377876543.10001</v>
      </c>
    </row>
    <row r="24" spans="2:6" x14ac:dyDescent="0.3">
      <c r="B24" s="82">
        <v>20</v>
      </c>
      <c r="C24" s="58" t="s">
        <v>76</v>
      </c>
      <c r="D24" s="59">
        <v>317757429.60000002</v>
      </c>
    </row>
    <row r="25" spans="2:6" x14ac:dyDescent="0.3">
      <c r="B25" s="82">
        <v>21</v>
      </c>
      <c r="C25" s="58" t="s">
        <v>77</v>
      </c>
      <c r="D25" s="59">
        <v>10732859602.350008</v>
      </c>
    </row>
    <row r="26" spans="2:6" x14ac:dyDescent="0.3">
      <c r="B26" s="83"/>
      <c r="C26" s="13" t="s">
        <v>79</v>
      </c>
      <c r="D26" s="65">
        <v>292005740103.1701</v>
      </c>
    </row>
    <row r="27" spans="2:6" x14ac:dyDescent="0.3">
      <c r="B27" s="83"/>
      <c r="C27" s="61" t="s">
        <v>80</v>
      </c>
      <c r="D27" s="61"/>
    </row>
    <row r="28" spans="2:6" x14ac:dyDescent="0.3">
      <c r="B28" s="83"/>
      <c r="C28" s="63" t="s">
        <v>81</v>
      </c>
      <c r="D28" s="50">
        <v>180517467957.89685</v>
      </c>
    </row>
    <row r="29" spans="2:6" x14ac:dyDescent="0.3">
      <c r="B29" s="83"/>
      <c r="C29" s="26" t="s">
        <v>52</v>
      </c>
      <c r="D29" s="64">
        <v>472523208061.06696</v>
      </c>
    </row>
    <row r="30" spans="2:6" x14ac:dyDescent="0.3">
      <c r="B30" s="67"/>
      <c r="C30" s="66" t="s">
        <v>34</v>
      </c>
      <c r="D30" s="67"/>
    </row>
    <row r="32" spans="2:6" x14ac:dyDescent="0.3">
      <c r="D32" s="55"/>
      <c r="F32" s="55"/>
    </row>
    <row r="33" spans="4:4" x14ac:dyDescent="0.3">
      <c r="D33" s="44"/>
    </row>
    <row r="34" spans="4:4" x14ac:dyDescent="0.3">
      <c r="D34" s="44"/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937F7-277F-43BF-87C5-6A8A5508734B}">
  <dimension ref="B1:E47"/>
  <sheetViews>
    <sheetView workbookViewId="0">
      <selection activeCell="E8" sqref="E8"/>
    </sheetView>
  </sheetViews>
  <sheetFormatPr defaultColWidth="9.109375" defaultRowHeight="13.8" x14ac:dyDescent="0.3"/>
  <cols>
    <col min="1" max="1" width="4.88671875" style="1" customWidth="1"/>
    <col min="2" max="2" width="35.5546875" style="1" customWidth="1"/>
    <col min="3" max="3" width="20.109375" style="1" customWidth="1"/>
    <col min="4" max="4" width="18.109375" style="1" customWidth="1"/>
    <col min="5" max="5" width="26.109375" style="1" customWidth="1"/>
    <col min="6" max="7" width="9.109375" style="1" customWidth="1"/>
    <col min="8" max="16384" width="9.109375" style="1"/>
  </cols>
  <sheetData>
    <row r="1" spans="2:4" x14ac:dyDescent="0.3">
      <c r="B1" s="2" t="s">
        <v>78</v>
      </c>
    </row>
    <row r="3" spans="2:4" x14ac:dyDescent="0.3">
      <c r="B3" s="39"/>
      <c r="C3" s="40" t="s">
        <v>53</v>
      </c>
      <c r="D3" s="39" t="s">
        <v>54</v>
      </c>
    </row>
    <row r="4" spans="2:4" x14ac:dyDescent="0.3">
      <c r="B4" s="41" t="s">
        <v>1</v>
      </c>
      <c r="C4" s="40" t="s">
        <v>2</v>
      </c>
      <c r="D4" s="39" t="s">
        <v>2</v>
      </c>
    </row>
    <row r="5" spans="2:4" x14ac:dyDescent="0.3">
      <c r="B5" s="42" t="s">
        <v>3</v>
      </c>
      <c r="C5" s="43">
        <v>986040359.36000037</v>
      </c>
      <c r="D5" s="43">
        <v>760027461.80999994</v>
      </c>
    </row>
    <row r="6" spans="2:4" x14ac:dyDescent="0.3">
      <c r="B6" s="42" t="s">
        <v>4</v>
      </c>
      <c r="C6" s="43">
        <v>642854067.20999992</v>
      </c>
      <c r="D6" s="43">
        <v>868065391.83000004</v>
      </c>
    </row>
    <row r="7" spans="2:4" x14ac:dyDescent="0.3">
      <c r="B7" s="42" t="s">
        <v>5</v>
      </c>
      <c r="C7" s="43">
        <v>3282578849.3000045</v>
      </c>
      <c r="D7" s="43">
        <v>7712078716.8500032</v>
      </c>
    </row>
    <row r="8" spans="2:4" x14ac:dyDescent="0.3">
      <c r="B8" s="42" t="s">
        <v>6</v>
      </c>
      <c r="C8" s="43">
        <v>11854652195.68</v>
      </c>
      <c r="D8" s="43">
        <v>3475285843.4300008</v>
      </c>
    </row>
    <row r="9" spans="2:4" x14ac:dyDescent="0.3">
      <c r="B9" s="42" t="s">
        <v>7</v>
      </c>
      <c r="C9" s="43">
        <v>2881419694.7700009</v>
      </c>
      <c r="D9" s="43">
        <v>2782115825.0600009</v>
      </c>
    </row>
    <row r="10" spans="2:4" x14ac:dyDescent="0.3">
      <c r="B10" s="42" t="s">
        <v>8</v>
      </c>
      <c r="C10" s="43">
        <v>981027373.87000012</v>
      </c>
      <c r="D10" s="43">
        <v>281043666.96999997</v>
      </c>
    </row>
    <row r="11" spans="2:4" x14ac:dyDescent="0.3">
      <c r="B11" s="42" t="s">
        <v>9</v>
      </c>
      <c r="C11" s="43">
        <v>22803848338.30003</v>
      </c>
      <c r="D11" s="43">
        <v>21955524594.659927</v>
      </c>
    </row>
    <row r="12" spans="2:4" x14ac:dyDescent="0.3">
      <c r="B12" s="42" t="s">
        <v>10</v>
      </c>
      <c r="C12" s="43">
        <v>1134262645.7100003</v>
      </c>
      <c r="D12" s="43">
        <v>413725354.09000003</v>
      </c>
    </row>
    <row r="13" spans="2:4" x14ac:dyDescent="0.3">
      <c r="B13" s="42" t="s">
        <v>11</v>
      </c>
      <c r="C13" s="43">
        <v>8794586842.1599998</v>
      </c>
      <c r="D13" s="43">
        <v>5222586985.060009</v>
      </c>
    </row>
    <row r="14" spans="2:4" x14ac:dyDescent="0.3">
      <c r="B14" s="42" t="s">
        <v>12</v>
      </c>
      <c r="C14" s="43">
        <v>1272423968.6800003</v>
      </c>
      <c r="D14" s="43">
        <v>1021188114.59</v>
      </c>
    </row>
    <row r="15" spans="2:4" x14ac:dyDescent="0.3">
      <c r="B15" s="42" t="s">
        <v>13</v>
      </c>
      <c r="C15" s="43">
        <v>2856389920.3500009</v>
      </c>
      <c r="D15" s="43">
        <v>3244171882.5700011</v>
      </c>
    </row>
    <row r="16" spans="2:4" x14ac:dyDescent="0.3">
      <c r="B16" s="42" t="s">
        <v>14</v>
      </c>
      <c r="C16" s="43">
        <v>403973804.64999992</v>
      </c>
      <c r="D16" s="43">
        <v>399910167.54999977</v>
      </c>
    </row>
    <row r="17" spans="2:5" x14ac:dyDescent="0.3">
      <c r="B17" s="42" t="s">
        <v>15</v>
      </c>
      <c r="C17" s="43">
        <v>48355567.930000007</v>
      </c>
      <c r="D17" s="43">
        <v>8112716591.2499943</v>
      </c>
    </row>
    <row r="18" spans="2:5" x14ac:dyDescent="0.3">
      <c r="B18" s="42" t="s">
        <v>16</v>
      </c>
      <c r="C18" s="43">
        <v>5589410739.5900154</v>
      </c>
      <c r="D18" s="43">
        <v>6691331409.1400032</v>
      </c>
    </row>
    <row r="19" spans="2:5" x14ac:dyDescent="0.3">
      <c r="B19" s="42" t="s">
        <v>17</v>
      </c>
      <c r="C19" s="43">
        <v>1586184178.5999999</v>
      </c>
      <c r="D19" s="43">
        <v>1135110786.01</v>
      </c>
    </row>
    <row r="20" spans="2:5" x14ac:dyDescent="0.3">
      <c r="B20" s="42" t="s">
        <v>18</v>
      </c>
      <c r="C20" s="43">
        <v>3017954508.8700008</v>
      </c>
      <c r="D20" s="43">
        <v>1864251470.4100013</v>
      </c>
    </row>
    <row r="21" spans="2:5" x14ac:dyDescent="0.3">
      <c r="B21" s="42" t="s">
        <v>19</v>
      </c>
      <c r="C21" s="43">
        <v>15795449899.480003</v>
      </c>
      <c r="D21" s="43">
        <v>6446173778.9500017</v>
      </c>
    </row>
    <row r="22" spans="2:5" x14ac:dyDescent="0.3">
      <c r="B22" s="42" t="s">
        <v>20</v>
      </c>
      <c r="C22" s="43">
        <v>49405106053.279999</v>
      </c>
      <c r="D22" s="43">
        <v>44893773405.119987</v>
      </c>
    </row>
    <row r="23" spans="2:5" x14ac:dyDescent="0.3">
      <c r="B23" s="42" t="s">
        <v>21</v>
      </c>
      <c r="C23" s="43">
        <v>2171211828.1900005</v>
      </c>
      <c r="D23" s="43">
        <v>1436119526.5800002</v>
      </c>
    </row>
    <row r="24" spans="2:5" x14ac:dyDescent="0.3">
      <c r="B24" s="42" t="s">
        <v>22</v>
      </c>
      <c r="C24" s="43">
        <v>339277853.0399999</v>
      </c>
      <c r="D24" s="43">
        <v>188709655.26000008</v>
      </c>
    </row>
    <row r="25" spans="2:5" x14ac:dyDescent="0.3">
      <c r="B25" s="42" t="s">
        <v>23</v>
      </c>
      <c r="C25" s="43">
        <v>77017755.950000003</v>
      </c>
      <c r="D25" s="43">
        <v>168995419.39000002</v>
      </c>
    </row>
    <row r="26" spans="2:5" x14ac:dyDescent="0.3">
      <c r="B26" s="42" t="s">
        <v>24</v>
      </c>
      <c r="C26" s="43">
        <v>42501351926.490036</v>
      </c>
      <c r="D26" s="43">
        <v>29302955577.559959</v>
      </c>
    </row>
    <row r="27" spans="2:5" x14ac:dyDescent="0.3">
      <c r="B27" s="42" t="s">
        <v>25</v>
      </c>
      <c r="C27" s="43">
        <v>1152496500.5000005</v>
      </c>
      <c r="D27" s="43">
        <v>4753749842.9400005</v>
      </c>
    </row>
    <row r="28" spans="2:5" x14ac:dyDescent="0.3">
      <c r="B28" s="42" t="s">
        <v>26</v>
      </c>
      <c r="C28" s="43">
        <v>821663120.49000037</v>
      </c>
      <c r="D28" s="43">
        <v>411318385.91000009</v>
      </c>
    </row>
    <row r="29" spans="2:5" x14ac:dyDescent="0.3">
      <c r="B29" s="42" t="s">
        <v>27</v>
      </c>
      <c r="C29" s="43">
        <v>26956141165.569893</v>
      </c>
      <c r="D29" s="43">
        <v>18412139442.660069</v>
      </c>
    </row>
    <row r="30" spans="2:5" x14ac:dyDescent="0.3">
      <c r="B30" s="42" t="s">
        <v>28</v>
      </c>
      <c r="C30" s="43">
        <v>2278306205.500001</v>
      </c>
      <c r="D30" s="43">
        <v>1404345473.6299996</v>
      </c>
    </row>
    <row r="31" spans="2:5" x14ac:dyDescent="0.3">
      <c r="B31" s="42" t="s">
        <v>29</v>
      </c>
      <c r="C31" s="43">
        <v>289413987.02999991</v>
      </c>
      <c r="D31" s="43">
        <v>77739343.060000002</v>
      </c>
    </row>
    <row r="32" spans="2:5" x14ac:dyDescent="0.3">
      <c r="B32" s="42" t="s">
        <v>30</v>
      </c>
      <c r="C32" s="43">
        <v>14928764197.560005</v>
      </c>
      <c r="D32" s="43">
        <v>13995610741.899996</v>
      </c>
      <c r="E32" s="44"/>
    </row>
    <row r="33" spans="2:5" x14ac:dyDescent="0.3">
      <c r="B33" s="45" t="s">
        <v>31</v>
      </c>
      <c r="C33" s="46">
        <v>224852163548.10995</v>
      </c>
      <c r="D33" s="46">
        <v>187430764854.23996</v>
      </c>
    </row>
    <row r="34" spans="2:5" x14ac:dyDescent="0.3">
      <c r="B34" s="47" t="s">
        <v>32</v>
      </c>
      <c r="C34" s="48">
        <v>171656261887.12442</v>
      </c>
      <c r="D34" s="48">
        <v>207687919330.80325</v>
      </c>
    </row>
    <row r="35" spans="2:5" x14ac:dyDescent="0.3">
      <c r="B35" s="49" t="s">
        <v>33</v>
      </c>
      <c r="C35" s="50">
        <v>99881585219.130005</v>
      </c>
      <c r="D35" s="50">
        <v>117134310873.03</v>
      </c>
      <c r="E35" s="44"/>
    </row>
    <row r="36" spans="2:5" x14ac:dyDescent="0.3">
      <c r="B36" s="51" t="s">
        <v>0</v>
      </c>
      <c r="C36" s="52">
        <v>496390010654.36438</v>
      </c>
      <c r="D36" s="52">
        <v>512252995058.07324</v>
      </c>
    </row>
    <row r="37" spans="2:5" x14ac:dyDescent="0.3">
      <c r="B37" s="54" t="s">
        <v>34</v>
      </c>
      <c r="C37" s="53"/>
      <c r="D37" s="53"/>
    </row>
    <row r="38" spans="2:5" x14ac:dyDescent="0.3">
      <c r="C38" s="55"/>
    </row>
    <row r="39" spans="2:5" x14ac:dyDescent="0.3">
      <c r="C39" s="55"/>
      <c r="D39" s="56"/>
    </row>
    <row r="40" spans="2:5" x14ac:dyDescent="0.3">
      <c r="C40" s="55"/>
      <c r="D40" s="55"/>
      <c r="E40" s="55"/>
    </row>
    <row r="41" spans="2:5" x14ac:dyDescent="0.3">
      <c r="C41" s="55"/>
      <c r="D41" s="55"/>
      <c r="E41" s="55"/>
    </row>
    <row r="42" spans="2:5" x14ac:dyDescent="0.3">
      <c r="C42" s="55"/>
      <c r="D42" s="55"/>
    </row>
    <row r="43" spans="2:5" x14ac:dyDescent="0.3">
      <c r="D43" s="55"/>
    </row>
    <row r="46" spans="2:5" x14ac:dyDescent="0.3">
      <c r="C46" s="55"/>
    </row>
    <row r="47" spans="2:5" x14ac:dyDescent="0.3">
      <c r="C4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0B8F-BBB1-4ECE-BC86-9117025FFFF0}">
  <dimension ref="B2:J40"/>
  <sheetViews>
    <sheetView workbookViewId="0">
      <selection activeCell="D41" sqref="D41"/>
    </sheetView>
  </sheetViews>
  <sheetFormatPr defaultColWidth="9.109375" defaultRowHeight="13.8" x14ac:dyDescent="0.3"/>
  <cols>
    <col min="1" max="1" width="9.109375" style="1"/>
    <col min="2" max="2" width="6.88671875" style="1" bestFit="1" customWidth="1"/>
    <col min="3" max="3" width="32.5546875" style="1" customWidth="1"/>
    <col min="4" max="4" width="19.44140625" style="1" customWidth="1"/>
    <col min="5" max="5" width="18.109375" style="1" customWidth="1"/>
    <col min="6" max="7" width="9.109375" style="1"/>
    <col min="8" max="8" width="48.5546875" style="1" bestFit="1" customWidth="1"/>
    <col min="9" max="9" width="26.109375" style="55" bestFit="1" customWidth="1"/>
    <col min="10" max="10" width="23.109375" style="1" bestFit="1" customWidth="1"/>
    <col min="11" max="16384" width="9.109375" style="1"/>
  </cols>
  <sheetData>
    <row r="2" spans="2:5" x14ac:dyDescent="0.3">
      <c r="B2" s="8"/>
      <c r="C2" s="68" t="s">
        <v>83</v>
      </c>
      <c r="D2" s="69"/>
      <c r="E2" s="69"/>
    </row>
    <row r="3" spans="2:5" x14ac:dyDescent="0.3">
      <c r="B3" s="12" t="s">
        <v>43</v>
      </c>
      <c r="C3" s="13" t="s">
        <v>1</v>
      </c>
      <c r="D3" s="40" t="s">
        <v>53</v>
      </c>
      <c r="E3" s="39" t="s">
        <v>54</v>
      </c>
    </row>
    <row r="4" spans="2:5" x14ac:dyDescent="0.3">
      <c r="B4" s="8">
        <v>1</v>
      </c>
      <c r="C4" s="8" t="s">
        <v>3</v>
      </c>
      <c r="D4" s="43">
        <v>924419833.16000021</v>
      </c>
      <c r="E4" s="43">
        <v>2990066836.7000003</v>
      </c>
    </row>
    <row r="5" spans="2:5" x14ac:dyDescent="0.3">
      <c r="B5" s="8">
        <v>2</v>
      </c>
      <c r="C5" s="8" t="s">
        <v>4</v>
      </c>
      <c r="D5" s="43">
        <v>73573733.799999982</v>
      </c>
      <c r="E5" s="43">
        <v>62145786.739999995</v>
      </c>
    </row>
    <row r="6" spans="2:5" x14ac:dyDescent="0.3">
      <c r="B6" s="8">
        <v>3</v>
      </c>
      <c r="C6" s="8" t="s">
        <v>5</v>
      </c>
      <c r="D6" s="43">
        <v>9255990682.3699932</v>
      </c>
      <c r="E6" s="43">
        <v>60007244969.980011</v>
      </c>
    </row>
    <row r="7" spans="2:5" x14ac:dyDescent="0.3">
      <c r="B7" s="8">
        <v>4</v>
      </c>
      <c r="C7" s="8" t="s">
        <v>6</v>
      </c>
      <c r="D7" s="43">
        <v>23259571398.100002</v>
      </c>
      <c r="E7" s="43">
        <v>7147540292.5500002</v>
      </c>
    </row>
    <row r="8" spans="2:5" x14ac:dyDescent="0.3">
      <c r="B8" s="8">
        <v>5</v>
      </c>
      <c r="C8" s="8" t="s">
        <v>7</v>
      </c>
      <c r="D8" s="43">
        <v>2976931859.2400026</v>
      </c>
      <c r="E8" s="43">
        <v>5075669091.1899986</v>
      </c>
    </row>
    <row r="9" spans="2:5" x14ac:dyDescent="0.3">
      <c r="B9" s="8">
        <v>6</v>
      </c>
      <c r="C9" s="8" t="s">
        <v>8</v>
      </c>
      <c r="D9" s="43">
        <v>354357162.46000004</v>
      </c>
      <c r="E9" s="43">
        <v>310430418.29000002</v>
      </c>
    </row>
    <row r="10" spans="2:5" x14ac:dyDescent="0.3">
      <c r="B10" s="8">
        <v>7</v>
      </c>
      <c r="C10" s="8" t="s">
        <v>9</v>
      </c>
      <c r="D10" s="43">
        <v>13498999034.660011</v>
      </c>
      <c r="E10" s="43">
        <v>23650733866.509995</v>
      </c>
    </row>
    <row r="11" spans="2:5" x14ac:dyDescent="0.3">
      <c r="B11" s="8">
        <v>8</v>
      </c>
      <c r="C11" s="8" t="s">
        <v>10</v>
      </c>
      <c r="D11" s="43">
        <v>568849352.24000013</v>
      </c>
      <c r="E11" s="43">
        <v>1462841377.9400005</v>
      </c>
    </row>
    <row r="12" spans="2:5" x14ac:dyDescent="0.3">
      <c r="B12" s="8">
        <v>9</v>
      </c>
      <c r="C12" s="8" t="s">
        <v>11</v>
      </c>
      <c r="D12" s="43">
        <v>6353628059.680006</v>
      </c>
      <c r="E12" s="43">
        <v>4902994754.9999962</v>
      </c>
    </row>
    <row r="13" spans="2:5" x14ac:dyDescent="0.3">
      <c r="B13" s="8">
        <v>10</v>
      </c>
      <c r="C13" s="8" t="s">
        <v>12</v>
      </c>
      <c r="D13" s="43">
        <v>805954085.83000004</v>
      </c>
      <c r="E13" s="43">
        <v>8380295428.4100008</v>
      </c>
    </row>
    <row r="14" spans="2:5" x14ac:dyDescent="0.3">
      <c r="B14" s="8">
        <v>11</v>
      </c>
      <c r="C14" s="8" t="s">
        <v>13</v>
      </c>
      <c r="D14" s="43">
        <v>789833476.96999979</v>
      </c>
      <c r="E14" s="43">
        <v>2849753470.4199996</v>
      </c>
    </row>
    <row r="15" spans="2:5" x14ac:dyDescent="0.3">
      <c r="B15" s="8">
        <v>12</v>
      </c>
      <c r="C15" s="8" t="s">
        <v>14</v>
      </c>
      <c r="D15" s="43">
        <v>221668579.13</v>
      </c>
      <c r="E15" s="43">
        <v>182125458.86000004</v>
      </c>
    </row>
    <row r="16" spans="2:5" x14ac:dyDescent="0.3">
      <c r="B16" s="8">
        <v>13</v>
      </c>
      <c r="C16" s="8" t="s">
        <v>15</v>
      </c>
      <c r="D16" s="43">
        <v>34403394.259999998</v>
      </c>
      <c r="E16" s="43">
        <v>12489746151.369999</v>
      </c>
    </row>
    <row r="17" spans="2:10" x14ac:dyDescent="0.3">
      <c r="B17" s="8">
        <v>14</v>
      </c>
      <c r="C17" s="8" t="s">
        <v>16</v>
      </c>
      <c r="D17" s="43">
        <v>14609988315.580009</v>
      </c>
      <c r="E17" s="43">
        <v>17166971138.340006</v>
      </c>
      <c r="J17" s="44"/>
    </row>
    <row r="18" spans="2:10" x14ac:dyDescent="0.3">
      <c r="B18" s="8">
        <v>15</v>
      </c>
      <c r="C18" s="8" t="s">
        <v>17</v>
      </c>
      <c r="D18" s="43">
        <v>408255326.71999997</v>
      </c>
      <c r="E18" s="43">
        <v>190949568.77999997</v>
      </c>
    </row>
    <row r="19" spans="2:10" x14ac:dyDescent="0.3">
      <c r="B19" s="8">
        <v>16</v>
      </c>
      <c r="C19" s="8" t="s">
        <v>18</v>
      </c>
      <c r="D19" s="43">
        <v>1892967953.2399995</v>
      </c>
      <c r="E19" s="43">
        <v>2028220180.4800005</v>
      </c>
    </row>
    <row r="20" spans="2:10" x14ac:dyDescent="0.3">
      <c r="B20" s="8">
        <v>17</v>
      </c>
      <c r="C20" s="8" t="s">
        <v>19</v>
      </c>
      <c r="D20" s="43">
        <v>15356262633.489998</v>
      </c>
      <c r="E20" s="43">
        <v>8241082551.4799967</v>
      </c>
    </row>
    <row r="21" spans="2:10" x14ac:dyDescent="0.3">
      <c r="B21" s="8">
        <v>18</v>
      </c>
      <c r="C21" s="8" t="s">
        <v>49</v>
      </c>
      <c r="D21" s="43">
        <v>16254491474.489986</v>
      </c>
      <c r="E21" s="43">
        <v>87268147945.430008</v>
      </c>
    </row>
    <row r="22" spans="2:10" x14ac:dyDescent="0.3">
      <c r="B22" s="8">
        <v>19</v>
      </c>
      <c r="C22" s="8" t="s">
        <v>21</v>
      </c>
      <c r="D22" s="43">
        <v>557231418.32999992</v>
      </c>
      <c r="E22" s="43">
        <v>84617742.849999994</v>
      </c>
    </row>
    <row r="23" spans="2:10" x14ac:dyDescent="0.3">
      <c r="B23" s="8">
        <v>20</v>
      </c>
      <c r="C23" s="8" t="s">
        <v>22</v>
      </c>
      <c r="D23" s="43">
        <v>958429933.3499999</v>
      </c>
      <c r="E23" s="43">
        <v>1597655025.9400005</v>
      </c>
    </row>
    <row r="24" spans="2:10" x14ac:dyDescent="0.3">
      <c r="B24" s="8">
        <v>21</v>
      </c>
      <c r="C24" s="8" t="s">
        <v>23</v>
      </c>
      <c r="D24" s="43">
        <v>204084930.24999997</v>
      </c>
      <c r="E24" s="43">
        <v>64295944.410000004</v>
      </c>
    </row>
    <row r="25" spans="2:10" x14ac:dyDescent="0.3">
      <c r="B25" s="8">
        <v>22</v>
      </c>
      <c r="C25" s="8" t="s">
        <v>24</v>
      </c>
      <c r="D25" s="43">
        <v>18170418658.139935</v>
      </c>
      <c r="E25" s="43">
        <v>130093965646.22005</v>
      </c>
    </row>
    <row r="26" spans="2:10" x14ac:dyDescent="0.3">
      <c r="B26" s="8">
        <v>23</v>
      </c>
      <c r="C26" s="8" t="s">
        <v>25</v>
      </c>
      <c r="D26" s="43">
        <v>1080753560.3799999</v>
      </c>
      <c r="E26" s="43">
        <v>3345317454.2199998</v>
      </c>
    </row>
    <row r="27" spans="2:10" x14ac:dyDescent="0.3">
      <c r="B27" s="8">
        <v>24</v>
      </c>
      <c r="C27" s="8" t="s">
        <v>26</v>
      </c>
      <c r="D27" s="43">
        <v>271025879.63000005</v>
      </c>
      <c r="E27" s="43">
        <v>2762023034.2600002</v>
      </c>
    </row>
    <row r="28" spans="2:10" x14ac:dyDescent="0.3">
      <c r="B28" s="8">
        <v>25</v>
      </c>
      <c r="C28" s="8" t="s">
        <v>27</v>
      </c>
      <c r="D28" s="43">
        <v>17349027470.239952</v>
      </c>
      <c r="E28" s="43">
        <v>11437951293.940001</v>
      </c>
    </row>
    <row r="29" spans="2:10" x14ac:dyDescent="0.3">
      <c r="B29" s="8">
        <v>26</v>
      </c>
      <c r="C29" s="8" t="s">
        <v>28</v>
      </c>
      <c r="D29" s="43">
        <v>1598344366.74</v>
      </c>
      <c r="E29" s="43">
        <v>1673267976.9299998</v>
      </c>
    </row>
    <row r="30" spans="2:10" x14ac:dyDescent="0.3">
      <c r="B30" s="8">
        <v>27</v>
      </c>
      <c r="C30" s="8" t="s">
        <v>29</v>
      </c>
      <c r="D30" s="43">
        <v>13492622.99</v>
      </c>
      <c r="E30" s="43">
        <v>27227080.030000001</v>
      </c>
    </row>
    <row r="31" spans="2:10" x14ac:dyDescent="0.3">
      <c r="B31" s="8">
        <v>28</v>
      </c>
      <c r="C31" s="8" t="s">
        <v>30</v>
      </c>
      <c r="D31" s="43">
        <v>4483225417.8899965</v>
      </c>
      <c r="E31" s="43">
        <v>22242631559.269993</v>
      </c>
    </row>
    <row r="32" spans="2:10" x14ac:dyDescent="0.3">
      <c r="B32" s="8"/>
      <c r="C32" s="13" t="s">
        <v>79</v>
      </c>
      <c r="D32" s="39">
        <v>152326180613.35989</v>
      </c>
      <c r="E32" s="39">
        <v>417735912046.54004</v>
      </c>
    </row>
    <row r="33" spans="2:5" x14ac:dyDescent="0.3">
      <c r="B33" s="8"/>
      <c r="C33" s="61" t="s">
        <v>80</v>
      </c>
      <c r="D33" s="62">
        <v>55850994381.000183</v>
      </c>
      <c r="E33" s="62">
        <v>2724981883.6034546</v>
      </c>
    </row>
    <row r="34" spans="2:5" x14ac:dyDescent="0.3">
      <c r="B34" s="8"/>
      <c r="C34" s="63" t="s">
        <v>81</v>
      </c>
      <c r="D34" s="50">
        <v>184474096834.0918</v>
      </c>
      <c r="E34" s="50">
        <v>51605506069.856506</v>
      </c>
    </row>
    <row r="35" spans="2:5" x14ac:dyDescent="0.3">
      <c r="B35" s="8"/>
      <c r="C35" s="26" t="s">
        <v>52</v>
      </c>
      <c r="D35" s="64">
        <v>392651271828.4519</v>
      </c>
      <c r="E35" s="64">
        <v>472066400000</v>
      </c>
    </row>
    <row r="37" spans="2:5" x14ac:dyDescent="0.3">
      <c r="C37" s="44"/>
      <c r="D37" s="55"/>
      <c r="E37" s="55"/>
    </row>
    <row r="38" spans="2:5" x14ac:dyDescent="0.3">
      <c r="C38" s="55"/>
      <c r="D38" s="55"/>
      <c r="E38" s="55"/>
    </row>
    <row r="40" spans="2:5" x14ac:dyDescent="0.3">
      <c r="D40" s="44"/>
      <c r="E40" s="44"/>
    </row>
  </sheetData>
  <mergeCells count="1"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85B92-B9CA-4297-B004-451295D71995}">
  <dimension ref="B1:P39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43" sqref="F43"/>
    </sheetView>
  </sheetViews>
  <sheetFormatPr defaultColWidth="9.109375" defaultRowHeight="13.8" x14ac:dyDescent="0.3"/>
  <cols>
    <col min="1" max="1" width="5.109375" style="1" customWidth="1"/>
    <col min="2" max="2" width="6.88671875" style="1" bestFit="1" customWidth="1"/>
    <col min="3" max="3" width="37.109375" style="1" customWidth="1"/>
    <col min="4" max="4" width="20.109375" style="36" bestFit="1" customWidth="1"/>
    <col min="5" max="5" width="20.109375" style="36" customWidth="1"/>
    <col min="6" max="6" width="20.109375" style="30" customWidth="1"/>
    <col min="7" max="7" width="20.109375" style="31" bestFit="1" customWidth="1"/>
    <col min="8" max="8" width="20.109375" style="31" customWidth="1"/>
    <col min="9" max="9" width="20.109375" style="37" customWidth="1"/>
    <col min="10" max="10" width="20.109375" style="36" bestFit="1" customWidth="1"/>
    <col min="11" max="11" width="20.109375" style="36" customWidth="1"/>
    <col min="12" max="12" width="20.109375" style="30" customWidth="1"/>
    <col min="13" max="13" width="26.33203125" style="31" customWidth="1"/>
    <col min="14" max="14" width="24" style="31" customWidth="1"/>
    <col min="15" max="15" width="23.109375" style="37" customWidth="1"/>
    <col min="16" max="16" width="34.88671875" style="38" customWidth="1"/>
    <col min="17" max="17" width="21.6640625" style="1" bestFit="1" customWidth="1"/>
    <col min="18" max="18" width="22.109375" style="1" bestFit="1" customWidth="1"/>
    <col min="19" max="19" width="20.6640625" style="1" bestFit="1" customWidth="1"/>
    <col min="20" max="16384" width="9.109375" style="1"/>
  </cols>
  <sheetData>
    <row r="1" spans="2:16" x14ac:dyDescent="0.3">
      <c r="C1" s="2"/>
      <c r="D1" s="3"/>
      <c r="E1" s="3"/>
      <c r="F1" s="4"/>
      <c r="G1" s="5"/>
      <c r="H1" s="5"/>
      <c r="I1" s="6"/>
      <c r="J1" s="3"/>
      <c r="K1" s="3"/>
      <c r="L1" s="4"/>
      <c r="M1" s="5"/>
      <c r="N1" s="5"/>
      <c r="O1" s="6"/>
      <c r="P1" s="7"/>
    </row>
    <row r="3" spans="2:16" x14ac:dyDescent="0.3">
      <c r="B3" s="8"/>
      <c r="C3" s="68" t="s">
        <v>35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</row>
    <row r="4" spans="2:16" x14ac:dyDescent="0.3">
      <c r="B4" s="8"/>
      <c r="C4" s="9"/>
      <c r="D4" s="10" t="s">
        <v>36</v>
      </c>
      <c r="E4" s="10" t="s">
        <v>37</v>
      </c>
      <c r="F4" s="10" t="s">
        <v>38</v>
      </c>
      <c r="G4" s="11" t="s">
        <v>36</v>
      </c>
      <c r="H4" s="11" t="s">
        <v>37</v>
      </c>
      <c r="I4" s="11" t="s">
        <v>39</v>
      </c>
      <c r="J4" s="10" t="s">
        <v>36</v>
      </c>
      <c r="K4" s="10" t="s">
        <v>37</v>
      </c>
      <c r="L4" s="10" t="s">
        <v>40</v>
      </c>
      <c r="M4" s="11" t="s">
        <v>36</v>
      </c>
      <c r="N4" s="11" t="s">
        <v>37</v>
      </c>
      <c r="O4" s="11" t="s">
        <v>41</v>
      </c>
      <c r="P4" s="71" t="s">
        <v>42</v>
      </c>
    </row>
    <row r="5" spans="2:16" x14ac:dyDescent="0.3">
      <c r="B5" s="12" t="s">
        <v>43</v>
      </c>
      <c r="C5" s="13" t="s">
        <v>44</v>
      </c>
      <c r="D5" s="73" t="s">
        <v>45</v>
      </c>
      <c r="E5" s="74"/>
      <c r="F5" s="14"/>
      <c r="G5" s="75" t="s">
        <v>46</v>
      </c>
      <c r="H5" s="76"/>
      <c r="I5" s="15"/>
      <c r="J5" s="73" t="s">
        <v>47</v>
      </c>
      <c r="K5" s="74"/>
      <c r="L5" s="16"/>
      <c r="M5" s="77" t="s">
        <v>48</v>
      </c>
      <c r="N5" s="78"/>
      <c r="O5" s="79"/>
      <c r="P5" s="72"/>
    </row>
    <row r="6" spans="2:16" x14ac:dyDescent="0.3">
      <c r="B6" s="8">
        <v>1</v>
      </c>
      <c r="C6" s="8" t="s">
        <v>3</v>
      </c>
      <c r="D6" s="17">
        <v>1164327418.2600005</v>
      </c>
      <c r="E6" s="17">
        <v>973267914.70999968</v>
      </c>
      <c r="F6" s="18">
        <f>SUM(D6:E6)</f>
        <v>2137595332.9700003</v>
      </c>
      <c r="G6" s="19">
        <v>1186174967.77</v>
      </c>
      <c r="H6" s="19">
        <v>828849430.8799994</v>
      </c>
      <c r="I6" s="20">
        <f>SUM(G6:H6)</f>
        <v>2015024398.6499994</v>
      </c>
      <c r="J6" s="17">
        <v>1939271858.2400007</v>
      </c>
      <c r="K6" s="17">
        <v>1013777132.8800002</v>
      </c>
      <c r="L6" s="18">
        <f>SUM(J6:K6)</f>
        <v>2953048991.1200008</v>
      </c>
      <c r="M6" s="19">
        <v>1576969925.78</v>
      </c>
      <c r="N6" s="21">
        <v>1519931198.05</v>
      </c>
      <c r="O6" s="22">
        <f>SUM(M6:N6)</f>
        <v>3096901123.8299999</v>
      </c>
      <c r="P6" s="23">
        <f>L6+I6+F6+O6</f>
        <v>10202569846.57</v>
      </c>
    </row>
    <row r="7" spans="2:16" x14ac:dyDescent="0.3">
      <c r="B7" s="8">
        <v>2</v>
      </c>
      <c r="C7" s="8" t="s">
        <v>4</v>
      </c>
      <c r="D7" s="17">
        <v>420133359.83999997</v>
      </c>
      <c r="E7" s="17">
        <v>751569799.30999994</v>
      </c>
      <c r="F7" s="18">
        <f t="shared" ref="F7:F34" si="0">SUM(D7:E7)</f>
        <v>1171703159.1499999</v>
      </c>
      <c r="G7" s="19">
        <v>81617749.76000002</v>
      </c>
      <c r="H7" s="19">
        <v>526306189.12999982</v>
      </c>
      <c r="I7" s="20">
        <f t="shared" ref="I7:I34" si="1">SUM(G7:H7)</f>
        <v>607923938.88999987</v>
      </c>
      <c r="J7" s="17">
        <v>892707079.23999989</v>
      </c>
      <c r="K7" s="17">
        <v>898348241.2299999</v>
      </c>
      <c r="L7" s="18">
        <f t="shared" ref="L7:L34" si="2">SUM(J7:K7)</f>
        <v>1791055320.4699998</v>
      </c>
      <c r="M7" s="19">
        <v>1868909670.55</v>
      </c>
      <c r="N7" s="21">
        <v>650595430.35000002</v>
      </c>
      <c r="O7" s="22">
        <f t="shared" ref="O7:O35" si="3">SUM(M7:N7)</f>
        <v>2519505100.9000001</v>
      </c>
      <c r="P7" s="23">
        <f t="shared" ref="P7:P35" si="4">L7+I7+F7+O7</f>
        <v>6090187519.4099998</v>
      </c>
    </row>
    <row r="8" spans="2:16" x14ac:dyDescent="0.3">
      <c r="B8" s="8">
        <v>3</v>
      </c>
      <c r="C8" s="8" t="s">
        <v>5</v>
      </c>
      <c r="D8" s="17">
        <v>12959754627.400013</v>
      </c>
      <c r="E8" s="17">
        <v>5425572155.2599964</v>
      </c>
      <c r="F8" s="18">
        <f t="shared" si="0"/>
        <v>18385326782.660011</v>
      </c>
      <c r="G8" s="19">
        <v>48950711906.889984</v>
      </c>
      <c r="H8" s="19">
        <v>5111871736.1400061</v>
      </c>
      <c r="I8" s="20">
        <f t="shared" si="1"/>
        <v>54062583643.029991</v>
      </c>
      <c r="J8" s="17">
        <v>24050562678.620003</v>
      </c>
      <c r="K8" s="17">
        <v>6871326119.1799927</v>
      </c>
      <c r="L8" s="18">
        <f t="shared" si="2"/>
        <v>30921888797.799995</v>
      </c>
      <c r="M8" s="19">
        <v>10438181090.08</v>
      </c>
      <c r="N8" s="21">
        <v>7360517171.6999998</v>
      </c>
      <c r="O8" s="22">
        <f t="shared" si="3"/>
        <v>17798698261.779999</v>
      </c>
      <c r="P8" s="23">
        <f t="shared" si="4"/>
        <v>121168497485.26999</v>
      </c>
    </row>
    <row r="9" spans="2:16" x14ac:dyDescent="0.3">
      <c r="B9" s="8">
        <v>4</v>
      </c>
      <c r="C9" s="8" t="s">
        <v>6</v>
      </c>
      <c r="D9" s="17">
        <v>5415750785.2799997</v>
      </c>
      <c r="E9" s="17">
        <v>14337387390.190001</v>
      </c>
      <c r="F9" s="18">
        <f t="shared" si="0"/>
        <v>19753138175.470001</v>
      </c>
      <c r="G9" s="19">
        <v>22552297360.329998</v>
      </c>
      <c r="H9" s="19">
        <v>10429910947.950003</v>
      </c>
      <c r="I9" s="20">
        <f t="shared" si="1"/>
        <v>32982208308.279999</v>
      </c>
      <c r="J9" s="17">
        <v>14069409375.780003</v>
      </c>
      <c r="K9" s="17">
        <v>15836087406.460005</v>
      </c>
      <c r="L9" s="18">
        <f t="shared" si="2"/>
        <v>29905496782.240005</v>
      </c>
      <c r="M9" s="19">
        <v>11113356886.870001</v>
      </c>
      <c r="N9" s="21">
        <v>19088832651.700001</v>
      </c>
      <c r="O9" s="22">
        <f t="shared" si="3"/>
        <v>30202189538.57</v>
      </c>
      <c r="P9" s="23">
        <f t="shared" si="4"/>
        <v>112843032804.56</v>
      </c>
    </row>
    <row r="10" spans="2:16" x14ac:dyDescent="0.3">
      <c r="B10" s="8">
        <v>5</v>
      </c>
      <c r="C10" s="8" t="s">
        <v>7</v>
      </c>
      <c r="D10" s="17">
        <v>3314639194.3199987</v>
      </c>
      <c r="E10" s="17">
        <v>2840938984.8300037</v>
      </c>
      <c r="F10" s="18">
        <f t="shared" si="0"/>
        <v>6155578179.1500025</v>
      </c>
      <c r="G10" s="19">
        <v>6071208801.1499958</v>
      </c>
      <c r="H10" s="19">
        <v>2190822742.6799994</v>
      </c>
      <c r="I10" s="20">
        <f t="shared" si="1"/>
        <v>8262031543.8299952</v>
      </c>
      <c r="J10" s="17">
        <v>4077957504.7300014</v>
      </c>
      <c r="K10" s="17">
        <v>2938771494.3400011</v>
      </c>
      <c r="L10" s="18">
        <f t="shared" si="2"/>
        <v>7016728999.0700026</v>
      </c>
      <c r="M10" s="19">
        <v>5524790922.7200003</v>
      </c>
      <c r="N10" s="21">
        <v>3414509087.4299998</v>
      </c>
      <c r="O10" s="22">
        <f t="shared" si="3"/>
        <v>8939300010.1499996</v>
      </c>
      <c r="P10" s="23">
        <f t="shared" si="4"/>
        <v>30373638732.199997</v>
      </c>
    </row>
    <row r="11" spans="2:16" x14ac:dyDescent="0.3">
      <c r="B11" s="8">
        <v>6</v>
      </c>
      <c r="C11" s="8" t="s">
        <v>8</v>
      </c>
      <c r="D11" s="17">
        <v>230199215.60000002</v>
      </c>
      <c r="E11" s="17">
        <v>569029027.66000009</v>
      </c>
      <c r="F11" s="18">
        <f t="shared" si="0"/>
        <v>799228243.26000011</v>
      </c>
      <c r="G11" s="19">
        <v>220035148.45000002</v>
      </c>
      <c r="H11" s="19">
        <v>386766448.03999996</v>
      </c>
      <c r="I11" s="20">
        <f t="shared" si="1"/>
        <v>606801596.49000001</v>
      </c>
      <c r="J11" s="17">
        <v>1202246944.3300002</v>
      </c>
      <c r="K11" s="17">
        <v>816774463.8100003</v>
      </c>
      <c r="L11" s="18">
        <f t="shared" si="2"/>
        <v>2019021408.1400003</v>
      </c>
      <c r="M11" s="19">
        <v>353524162.13999999</v>
      </c>
      <c r="N11" s="21">
        <v>943073614.38</v>
      </c>
      <c r="O11" s="22">
        <f t="shared" si="3"/>
        <v>1296597776.52</v>
      </c>
      <c r="P11" s="23">
        <f t="shared" si="4"/>
        <v>4721649024.4099998</v>
      </c>
    </row>
    <row r="12" spans="2:16" x14ac:dyDescent="0.3">
      <c r="B12" s="8">
        <v>7</v>
      </c>
      <c r="C12" s="8" t="s">
        <v>9</v>
      </c>
      <c r="D12" s="17">
        <v>11854200686.700008</v>
      </c>
      <c r="E12" s="17">
        <v>17185559257.569965</v>
      </c>
      <c r="F12" s="18">
        <f t="shared" si="0"/>
        <v>29039759944.269974</v>
      </c>
      <c r="G12" s="19">
        <v>14641233204.229996</v>
      </c>
      <c r="H12" s="19">
        <v>13919056394.999947</v>
      </c>
      <c r="I12" s="20">
        <f t="shared" si="1"/>
        <v>28560289599.229942</v>
      </c>
      <c r="J12" s="17">
        <v>22634187705.609989</v>
      </c>
      <c r="K12" s="17">
        <v>21183829496.219986</v>
      </c>
      <c r="L12" s="18">
        <f t="shared" si="2"/>
        <v>43818017201.829971</v>
      </c>
      <c r="M12" s="19">
        <v>19409465058.709999</v>
      </c>
      <c r="N12" s="21">
        <v>25148851029.349899</v>
      </c>
      <c r="O12" s="22">
        <f t="shared" si="3"/>
        <v>44558316088.059898</v>
      </c>
      <c r="P12" s="23">
        <f t="shared" si="4"/>
        <v>145976382833.38977</v>
      </c>
    </row>
    <row r="13" spans="2:16" x14ac:dyDescent="0.3">
      <c r="B13" s="8">
        <v>8</v>
      </c>
      <c r="C13" s="8" t="s">
        <v>10</v>
      </c>
      <c r="D13" s="17">
        <v>633118700.25000012</v>
      </c>
      <c r="E13" s="17">
        <v>1104447503.1900003</v>
      </c>
      <c r="F13" s="18">
        <f t="shared" si="0"/>
        <v>1737566203.4400005</v>
      </c>
      <c r="G13" s="19">
        <v>391154393.20000005</v>
      </c>
      <c r="H13" s="19">
        <v>1418106905.73</v>
      </c>
      <c r="I13" s="20">
        <f t="shared" si="1"/>
        <v>1809261298.9300001</v>
      </c>
      <c r="J13" s="17">
        <v>729909911.40999985</v>
      </c>
      <c r="K13" s="17">
        <v>1742396221.4400001</v>
      </c>
      <c r="L13" s="18">
        <f t="shared" si="2"/>
        <v>2472306132.8499999</v>
      </c>
      <c r="M13" s="19">
        <v>1151995387.47</v>
      </c>
      <c r="N13" s="21">
        <v>2330373702.7399998</v>
      </c>
      <c r="O13" s="22">
        <f t="shared" si="3"/>
        <v>3482369090.21</v>
      </c>
      <c r="P13" s="23">
        <f t="shared" si="4"/>
        <v>9501502725.4300003</v>
      </c>
    </row>
    <row r="14" spans="2:16" x14ac:dyDescent="0.3">
      <c r="B14" s="8">
        <v>9</v>
      </c>
      <c r="C14" s="8" t="s">
        <v>11</v>
      </c>
      <c r="D14" s="17">
        <v>6998127943.8699989</v>
      </c>
      <c r="E14" s="17">
        <v>6551098563.1500149</v>
      </c>
      <c r="F14" s="18">
        <f t="shared" si="0"/>
        <v>13549226507.020014</v>
      </c>
      <c r="G14" s="19">
        <v>3170826564.1600008</v>
      </c>
      <c r="H14" s="19">
        <v>5821078628.9200001</v>
      </c>
      <c r="I14" s="20">
        <f t="shared" si="1"/>
        <v>8991905193.0800018</v>
      </c>
      <c r="J14" s="17">
        <v>6027867550.7599955</v>
      </c>
      <c r="K14" s="17">
        <v>6377464621.8099995</v>
      </c>
      <c r="L14" s="18">
        <f t="shared" si="2"/>
        <v>12405332172.569996</v>
      </c>
      <c r="M14" s="19">
        <v>6299917417.7600002</v>
      </c>
      <c r="N14" s="21">
        <v>7516800631.5099897</v>
      </c>
      <c r="O14" s="22">
        <f t="shared" si="3"/>
        <v>13816718049.269989</v>
      </c>
      <c r="P14" s="23">
        <f t="shared" si="4"/>
        <v>48763181921.940002</v>
      </c>
    </row>
    <row r="15" spans="2:16" x14ac:dyDescent="0.3">
      <c r="B15" s="8">
        <v>10</v>
      </c>
      <c r="C15" s="8" t="s">
        <v>12</v>
      </c>
      <c r="D15" s="17">
        <v>914091751.67000008</v>
      </c>
      <c r="E15" s="17">
        <v>1294001132.3600001</v>
      </c>
      <c r="F15" s="18">
        <f t="shared" si="0"/>
        <v>2208092884.0300002</v>
      </c>
      <c r="G15" s="19">
        <v>655536838.61000013</v>
      </c>
      <c r="H15" s="19">
        <v>1394276103.6500001</v>
      </c>
      <c r="I15" s="20">
        <f t="shared" si="1"/>
        <v>2049812942.2600002</v>
      </c>
      <c r="J15" s="17">
        <v>4758641623.79</v>
      </c>
      <c r="K15" s="17">
        <v>1121386172.4300001</v>
      </c>
      <c r="L15" s="18">
        <f t="shared" si="2"/>
        <v>5880027796.2200003</v>
      </c>
      <c r="M15" s="19">
        <v>639148704.33000004</v>
      </c>
      <c r="N15" s="21">
        <v>1045559193.97</v>
      </c>
      <c r="O15" s="22">
        <f t="shared" si="3"/>
        <v>1684707898.3000002</v>
      </c>
      <c r="P15" s="23">
        <f t="shared" si="4"/>
        <v>11822641520.810001</v>
      </c>
    </row>
    <row r="16" spans="2:16" x14ac:dyDescent="0.3">
      <c r="B16" s="8">
        <v>11</v>
      </c>
      <c r="C16" s="8" t="s">
        <v>13</v>
      </c>
      <c r="D16" s="17">
        <v>1275027673.8500001</v>
      </c>
      <c r="E16" s="17">
        <v>2521163929.3800039</v>
      </c>
      <c r="F16" s="18">
        <f t="shared" si="0"/>
        <v>3796191603.2300043</v>
      </c>
      <c r="G16" s="19">
        <v>396354773.27999991</v>
      </c>
      <c r="H16" s="19">
        <v>1367247607.6500013</v>
      </c>
      <c r="I16" s="20">
        <f t="shared" si="1"/>
        <v>1763602380.9300013</v>
      </c>
      <c r="J16" s="17">
        <v>905189784.89999962</v>
      </c>
      <c r="K16" s="17">
        <v>2148628880.7400026</v>
      </c>
      <c r="L16" s="18">
        <f t="shared" si="2"/>
        <v>3053818665.6400023</v>
      </c>
      <c r="M16" s="19">
        <v>746453553.36000001</v>
      </c>
      <c r="N16" s="21">
        <v>2272046156.8099999</v>
      </c>
      <c r="O16" s="22">
        <f t="shared" si="3"/>
        <v>3018499710.1700001</v>
      </c>
      <c r="P16" s="23">
        <f t="shared" si="4"/>
        <v>11632112359.970007</v>
      </c>
    </row>
    <row r="17" spans="2:16" x14ac:dyDescent="0.3">
      <c r="B17" s="8">
        <v>12</v>
      </c>
      <c r="C17" s="8" t="s">
        <v>14</v>
      </c>
      <c r="D17" s="17">
        <v>213529194.87000015</v>
      </c>
      <c r="E17" s="17">
        <v>319035750.06000024</v>
      </c>
      <c r="F17" s="18">
        <f t="shared" si="0"/>
        <v>532564944.93000042</v>
      </c>
      <c r="G17" s="19">
        <v>286462488.1400001</v>
      </c>
      <c r="H17" s="19">
        <v>483349324.86999971</v>
      </c>
      <c r="I17" s="20">
        <f t="shared" si="1"/>
        <v>769811813.00999975</v>
      </c>
      <c r="J17" s="17">
        <v>321721505.93000007</v>
      </c>
      <c r="K17" s="17">
        <v>567973313.88000035</v>
      </c>
      <c r="L17" s="18">
        <f t="shared" si="2"/>
        <v>889694819.81000042</v>
      </c>
      <c r="M17" s="19">
        <v>298733376.26999998</v>
      </c>
      <c r="N17" s="21">
        <v>530726556.26999903</v>
      </c>
      <c r="O17" s="22">
        <f t="shared" si="3"/>
        <v>829459932.53999901</v>
      </c>
      <c r="P17" s="23">
        <f t="shared" si="4"/>
        <v>3021531510.2899995</v>
      </c>
    </row>
    <row r="18" spans="2:16" x14ac:dyDescent="0.3">
      <c r="B18" s="8">
        <v>13</v>
      </c>
      <c r="C18" s="8" t="s">
        <v>15</v>
      </c>
      <c r="D18" s="17">
        <v>43844224.609999999</v>
      </c>
      <c r="E18" s="17">
        <v>61833673.629999988</v>
      </c>
      <c r="F18" s="18">
        <f t="shared" si="0"/>
        <v>105677898.23999998</v>
      </c>
      <c r="G18" s="19">
        <v>41456942.870000005</v>
      </c>
      <c r="H18" s="19">
        <v>65744595.920000002</v>
      </c>
      <c r="I18" s="20">
        <f t="shared" si="1"/>
        <v>107201538.79000001</v>
      </c>
      <c r="J18" s="17">
        <v>120925878.63</v>
      </c>
      <c r="K18" s="17">
        <v>64500079.690000005</v>
      </c>
      <c r="L18" s="18">
        <f t="shared" si="2"/>
        <v>185425958.31999999</v>
      </c>
      <c r="M18" s="19">
        <v>136986824.25999999</v>
      </c>
      <c r="N18" s="21">
        <v>58876777.649999999</v>
      </c>
      <c r="O18" s="22">
        <f t="shared" si="3"/>
        <v>195863601.91</v>
      </c>
      <c r="P18" s="23">
        <f t="shared" si="4"/>
        <v>594168997.25999999</v>
      </c>
    </row>
    <row r="19" spans="2:16" x14ac:dyDescent="0.3">
      <c r="B19" s="8">
        <v>14</v>
      </c>
      <c r="C19" s="8" t="s">
        <v>16</v>
      </c>
      <c r="D19" s="17">
        <v>9663206311.6500053</v>
      </c>
      <c r="E19" s="17">
        <v>5842090589.3700027</v>
      </c>
      <c r="F19" s="18">
        <f t="shared" si="0"/>
        <v>15505296901.020008</v>
      </c>
      <c r="G19" s="19">
        <v>9139200626.3500042</v>
      </c>
      <c r="H19" s="19">
        <v>4545909133.2099943</v>
      </c>
      <c r="I19" s="20">
        <f t="shared" si="1"/>
        <v>13685109759.559998</v>
      </c>
      <c r="J19" s="17">
        <v>7743099172.4400063</v>
      </c>
      <c r="K19" s="17">
        <v>6765490740.6800127</v>
      </c>
      <c r="L19" s="18">
        <f t="shared" si="2"/>
        <v>14508589913.120018</v>
      </c>
      <c r="M19" s="19">
        <v>6556601215.8400002</v>
      </c>
      <c r="N19" s="21">
        <v>5749683844.48001</v>
      </c>
      <c r="O19" s="22">
        <f t="shared" si="3"/>
        <v>12306285060.320011</v>
      </c>
      <c r="P19" s="23">
        <f t="shared" si="4"/>
        <v>56005281634.020035</v>
      </c>
    </row>
    <row r="20" spans="2:16" x14ac:dyDescent="0.3">
      <c r="B20" s="8">
        <v>15</v>
      </c>
      <c r="C20" s="8" t="s">
        <v>17</v>
      </c>
      <c r="D20" s="17">
        <v>778086768.12000012</v>
      </c>
      <c r="E20" s="17">
        <v>592056030.82999992</v>
      </c>
      <c r="F20" s="18">
        <f t="shared" si="0"/>
        <v>1370142798.95</v>
      </c>
      <c r="G20" s="19">
        <v>710515030.08999991</v>
      </c>
      <c r="H20" s="19">
        <v>483793877.08000004</v>
      </c>
      <c r="I20" s="20">
        <f t="shared" si="1"/>
        <v>1194308907.1700001</v>
      </c>
      <c r="J20" s="17">
        <v>2078424028.5099998</v>
      </c>
      <c r="K20" s="17">
        <v>1418603933.75</v>
      </c>
      <c r="L20" s="18">
        <f t="shared" si="2"/>
        <v>3497027962.2599998</v>
      </c>
      <c r="M20" s="19">
        <v>396227041.95999998</v>
      </c>
      <c r="N20" s="21">
        <v>1423891321.74</v>
      </c>
      <c r="O20" s="22">
        <f t="shared" si="3"/>
        <v>1820118363.7</v>
      </c>
      <c r="P20" s="23">
        <f t="shared" si="4"/>
        <v>7881598032.0799999</v>
      </c>
    </row>
    <row r="21" spans="2:16" x14ac:dyDescent="0.3">
      <c r="B21" s="8">
        <v>16</v>
      </c>
      <c r="C21" s="8" t="s">
        <v>18</v>
      </c>
      <c r="D21" s="17">
        <v>2337162280.1800008</v>
      </c>
      <c r="E21" s="17">
        <v>2385256224.6299982</v>
      </c>
      <c r="F21" s="18">
        <f t="shared" si="0"/>
        <v>4722418504.8099995</v>
      </c>
      <c r="G21" s="19">
        <v>2994669567.5000005</v>
      </c>
      <c r="H21" s="19">
        <v>1936611317.5199997</v>
      </c>
      <c r="I21" s="20">
        <f t="shared" si="1"/>
        <v>4931280885.0200005</v>
      </c>
      <c r="J21" s="17">
        <v>8466477242.8199987</v>
      </c>
      <c r="K21" s="17">
        <v>3084291540.4099989</v>
      </c>
      <c r="L21" s="18">
        <f t="shared" si="2"/>
        <v>11550768783.229998</v>
      </c>
      <c r="M21" s="19">
        <v>3279631797.75</v>
      </c>
      <c r="N21" s="21">
        <v>2182183851.3299999</v>
      </c>
      <c r="O21" s="22">
        <f t="shared" si="3"/>
        <v>5461815649.0799999</v>
      </c>
      <c r="P21" s="23">
        <f t="shared" si="4"/>
        <v>26666283822.139999</v>
      </c>
    </row>
    <row r="22" spans="2:16" x14ac:dyDescent="0.3">
      <c r="B22" s="8">
        <v>17</v>
      </c>
      <c r="C22" s="8" t="s">
        <v>19</v>
      </c>
      <c r="D22" s="17">
        <v>9436071825.5900002</v>
      </c>
      <c r="E22" s="17">
        <v>9353657476.6200027</v>
      </c>
      <c r="F22" s="18">
        <f t="shared" si="0"/>
        <v>18789729302.210003</v>
      </c>
      <c r="G22" s="19">
        <v>8563023965.170002</v>
      </c>
      <c r="H22" s="19">
        <v>8659903045.1099949</v>
      </c>
      <c r="I22" s="20">
        <f t="shared" si="1"/>
        <v>17222927010.279999</v>
      </c>
      <c r="J22" s="17">
        <v>11685674191.950001</v>
      </c>
      <c r="K22" s="17">
        <v>11540609381.26</v>
      </c>
      <c r="L22" s="18">
        <f t="shared" si="2"/>
        <v>23226283573.209999</v>
      </c>
      <c r="M22" s="19">
        <v>11082581567.93</v>
      </c>
      <c r="N22" s="21">
        <v>13827361873.219999</v>
      </c>
      <c r="O22" s="22">
        <f t="shared" si="3"/>
        <v>24909943441.150002</v>
      </c>
      <c r="P22" s="23">
        <f t="shared" si="4"/>
        <v>84148883326.850006</v>
      </c>
    </row>
    <row r="23" spans="2:16" x14ac:dyDescent="0.3">
      <c r="B23" s="8">
        <v>18</v>
      </c>
      <c r="C23" s="8" t="s">
        <v>49</v>
      </c>
      <c r="D23" s="17">
        <v>14136411690.280006</v>
      </c>
      <c r="E23" s="17">
        <v>37372276717.980034</v>
      </c>
      <c r="F23" s="18">
        <f t="shared" si="0"/>
        <v>51508688408.26004</v>
      </c>
      <c r="G23" s="19">
        <v>18560649058.999989</v>
      </c>
      <c r="H23" s="19">
        <v>30260319823.210014</v>
      </c>
      <c r="I23" s="20">
        <f t="shared" si="1"/>
        <v>48820968882.210007</v>
      </c>
      <c r="J23" s="17">
        <v>42034626629.470009</v>
      </c>
      <c r="K23" s="17">
        <v>47074581750.689972</v>
      </c>
      <c r="L23" s="18">
        <f t="shared" si="2"/>
        <v>89109208380.159973</v>
      </c>
      <c r="M23" s="19">
        <v>25642414102.549999</v>
      </c>
      <c r="N23" s="21">
        <v>39446380295.82</v>
      </c>
      <c r="O23" s="22">
        <f t="shared" si="3"/>
        <v>65088794398.369995</v>
      </c>
      <c r="P23" s="23">
        <f t="shared" si="4"/>
        <v>254527660069.00003</v>
      </c>
    </row>
    <row r="24" spans="2:16" x14ac:dyDescent="0.3">
      <c r="B24" s="8">
        <v>19</v>
      </c>
      <c r="C24" s="8" t="s">
        <v>21</v>
      </c>
      <c r="D24" s="17">
        <v>1297331396.3</v>
      </c>
      <c r="E24" s="17">
        <v>1312131574.3799994</v>
      </c>
      <c r="F24" s="18">
        <f t="shared" si="0"/>
        <v>2609462970.6799994</v>
      </c>
      <c r="G24" s="19">
        <v>2217896645.4299998</v>
      </c>
      <c r="H24" s="19">
        <v>918862071.45999992</v>
      </c>
      <c r="I24" s="20">
        <f t="shared" si="1"/>
        <v>3136758716.8899999</v>
      </c>
      <c r="J24" s="17">
        <v>5240029782.1299992</v>
      </c>
      <c r="K24" s="17">
        <v>1699396237.8000002</v>
      </c>
      <c r="L24" s="18">
        <f t="shared" si="2"/>
        <v>6939426019.9299994</v>
      </c>
      <c r="M24" s="19">
        <v>3861711588.1799998</v>
      </c>
      <c r="N24" s="21">
        <v>1943265398.75</v>
      </c>
      <c r="O24" s="22">
        <f t="shared" si="3"/>
        <v>5804976986.9300003</v>
      </c>
      <c r="P24" s="23">
        <f t="shared" si="4"/>
        <v>18490624694.43</v>
      </c>
    </row>
    <row r="25" spans="2:16" x14ac:dyDescent="0.3">
      <c r="B25" s="8">
        <v>20</v>
      </c>
      <c r="C25" s="8" t="s">
        <v>22</v>
      </c>
      <c r="D25" s="17">
        <v>762016833.98000002</v>
      </c>
      <c r="E25" s="17">
        <v>348557568.88</v>
      </c>
      <c r="F25" s="18">
        <f t="shared" si="0"/>
        <v>1110574402.8600001</v>
      </c>
      <c r="G25" s="19">
        <v>2004414231.5500002</v>
      </c>
      <c r="H25" s="19">
        <v>300220568.13000011</v>
      </c>
      <c r="I25" s="20">
        <f t="shared" si="1"/>
        <v>2304634799.6800003</v>
      </c>
      <c r="J25" s="17">
        <v>1115853669.77</v>
      </c>
      <c r="K25" s="17">
        <v>386161697.78999996</v>
      </c>
      <c r="L25" s="18">
        <f t="shared" si="2"/>
        <v>1502015367.5599999</v>
      </c>
      <c r="M25" s="19">
        <v>1008414644.8200001</v>
      </c>
      <c r="N25" s="21">
        <v>370320781.31</v>
      </c>
      <c r="O25" s="22">
        <f t="shared" si="3"/>
        <v>1378735426.1300001</v>
      </c>
      <c r="P25" s="23">
        <f t="shared" si="4"/>
        <v>6295959996.2300005</v>
      </c>
    </row>
    <row r="26" spans="2:16" x14ac:dyDescent="0.3">
      <c r="B26" s="8">
        <v>21</v>
      </c>
      <c r="C26" s="8" t="s">
        <v>23</v>
      </c>
      <c r="D26" s="17">
        <v>955158291.6099999</v>
      </c>
      <c r="E26" s="17">
        <v>868944473.12</v>
      </c>
      <c r="F26" s="18">
        <f t="shared" si="0"/>
        <v>1824102764.73</v>
      </c>
      <c r="G26" s="19">
        <v>923748536.32000005</v>
      </c>
      <c r="H26" s="19">
        <v>6462032900.9899998</v>
      </c>
      <c r="I26" s="20">
        <f t="shared" si="1"/>
        <v>7385781437.3099995</v>
      </c>
      <c r="J26" s="17">
        <v>1036991610.8800001</v>
      </c>
      <c r="K26" s="17">
        <v>1139816076.6400003</v>
      </c>
      <c r="L26" s="18">
        <f t="shared" si="2"/>
        <v>2176807687.5200005</v>
      </c>
      <c r="M26" s="19">
        <v>749584431.26999998</v>
      </c>
      <c r="N26" s="21">
        <v>185715439.52000001</v>
      </c>
      <c r="O26" s="22">
        <f t="shared" si="3"/>
        <v>935299870.78999996</v>
      </c>
      <c r="P26" s="23">
        <f t="shared" si="4"/>
        <v>12321991760.349998</v>
      </c>
    </row>
    <row r="27" spans="2:16" x14ac:dyDescent="0.3">
      <c r="B27" s="8">
        <v>22</v>
      </c>
      <c r="C27" s="8" t="s">
        <v>50</v>
      </c>
      <c r="D27" s="17">
        <v>28767329192.060043</v>
      </c>
      <c r="E27" s="17">
        <v>38297224939.940086</v>
      </c>
      <c r="F27" s="18">
        <f t="shared" si="0"/>
        <v>67064554132.00013</v>
      </c>
      <c r="G27" s="19">
        <v>63801711172.190018</v>
      </c>
      <c r="H27" s="19">
        <v>37627732262.430016</v>
      </c>
      <c r="I27" s="20">
        <f t="shared" si="1"/>
        <v>101429443434.62003</v>
      </c>
      <c r="J27" s="17">
        <v>55523246875.660019</v>
      </c>
      <c r="K27" s="17">
        <v>44013954461.950005</v>
      </c>
      <c r="L27" s="18">
        <f t="shared" si="2"/>
        <v>99537201337.610016</v>
      </c>
      <c r="M27" s="19">
        <v>32169497397.910099</v>
      </c>
      <c r="N27" s="21">
        <v>42379895809.589996</v>
      </c>
      <c r="O27" s="22">
        <f t="shared" si="3"/>
        <v>74549393207.500092</v>
      </c>
      <c r="P27" s="23">
        <f t="shared" si="4"/>
        <v>342580592111.73022</v>
      </c>
    </row>
    <row r="28" spans="2:16" x14ac:dyDescent="0.3">
      <c r="B28" s="8">
        <v>23</v>
      </c>
      <c r="C28" s="8" t="s">
        <v>25</v>
      </c>
      <c r="D28" s="17">
        <v>1021125393.47</v>
      </c>
      <c r="E28" s="17">
        <v>1105976944.5899994</v>
      </c>
      <c r="F28" s="18">
        <f t="shared" si="0"/>
        <v>2127102338.0599995</v>
      </c>
      <c r="G28" s="19">
        <v>571233917.62999988</v>
      </c>
      <c r="H28" s="19">
        <v>1049994642.6600001</v>
      </c>
      <c r="I28" s="20">
        <f t="shared" si="1"/>
        <v>1621228560.29</v>
      </c>
      <c r="J28" s="17">
        <v>1594091869.6899996</v>
      </c>
      <c r="K28" s="17">
        <v>1077060344.3700001</v>
      </c>
      <c r="L28" s="18">
        <f t="shared" si="2"/>
        <v>2671152214.0599995</v>
      </c>
      <c r="M28" s="19">
        <v>1091124589.8800001</v>
      </c>
      <c r="N28" s="21">
        <v>1303444313.9300001</v>
      </c>
      <c r="O28" s="22">
        <f t="shared" si="3"/>
        <v>2394568903.8100004</v>
      </c>
      <c r="P28" s="23">
        <f t="shared" si="4"/>
        <v>8814052016.2199993</v>
      </c>
    </row>
    <row r="29" spans="2:16" x14ac:dyDescent="0.3">
      <c r="B29" s="8">
        <v>24</v>
      </c>
      <c r="C29" s="8" t="s">
        <v>26</v>
      </c>
      <c r="D29" s="17">
        <v>332548326.67999995</v>
      </c>
      <c r="E29" s="17">
        <v>552868191.8799994</v>
      </c>
      <c r="F29" s="18">
        <f t="shared" si="0"/>
        <v>885416518.55999935</v>
      </c>
      <c r="G29" s="19">
        <v>242313608.94</v>
      </c>
      <c r="H29" s="19">
        <v>331473679.00999999</v>
      </c>
      <c r="I29" s="20">
        <f t="shared" si="1"/>
        <v>573787287.95000005</v>
      </c>
      <c r="J29" s="17">
        <v>745454706.56999993</v>
      </c>
      <c r="K29" s="17">
        <v>473095945.01000017</v>
      </c>
      <c r="L29" s="18">
        <f t="shared" si="2"/>
        <v>1218550651.5800002</v>
      </c>
      <c r="M29" s="19">
        <v>799128335.47000003</v>
      </c>
      <c r="N29" s="21">
        <v>720253451.40999997</v>
      </c>
      <c r="O29" s="22">
        <f t="shared" si="3"/>
        <v>1519381786.8800001</v>
      </c>
      <c r="P29" s="23">
        <f t="shared" si="4"/>
        <v>4197136244.9699998</v>
      </c>
    </row>
    <row r="30" spans="2:16" x14ac:dyDescent="0.3">
      <c r="B30" s="8">
        <v>25</v>
      </c>
      <c r="C30" s="8" t="s">
        <v>27</v>
      </c>
      <c r="D30" s="17">
        <v>11829146839.450014</v>
      </c>
      <c r="E30" s="17">
        <v>10663529267.919991</v>
      </c>
      <c r="F30" s="18">
        <f t="shared" si="0"/>
        <v>22492676107.370003</v>
      </c>
      <c r="G30" s="19">
        <v>10334559445.250011</v>
      </c>
      <c r="H30" s="19">
        <v>11841516002.820005</v>
      </c>
      <c r="I30" s="20">
        <f t="shared" si="1"/>
        <v>22176075448.070015</v>
      </c>
      <c r="J30" s="17">
        <v>14911704889.479988</v>
      </c>
      <c r="K30" s="17">
        <v>19641429831.019997</v>
      </c>
      <c r="L30" s="18">
        <f t="shared" si="2"/>
        <v>34553134720.499985</v>
      </c>
      <c r="M30" s="19">
        <v>11896660512.540001</v>
      </c>
      <c r="N30" s="21">
        <v>16892523012.370001</v>
      </c>
      <c r="O30" s="22">
        <f t="shared" si="3"/>
        <v>28789183524.910004</v>
      </c>
      <c r="P30" s="23">
        <f t="shared" si="4"/>
        <v>108011069800.85001</v>
      </c>
    </row>
    <row r="31" spans="2:16" x14ac:dyDescent="0.3">
      <c r="B31" s="8">
        <v>26</v>
      </c>
      <c r="C31" s="8" t="s">
        <v>28</v>
      </c>
      <c r="D31" s="17">
        <v>921922087.89999998</v>
      </c>
      <c r="E31" s="17">
        <v>2072958805.160001</v>
      </c>
      <c r="F31" s="18">
        <f t="shared" si="0"/>
        <v>2994880893.0600009</v>
      </c>
      <c r="G31" s="19">
        <v>1395437468.48</v>
      </c>
      <c r="H31" s="19">
        <v>1961789219.5900006</v>
      </c>
      <c r="I31" s="20">
        <f t="shared" si="1"/>
        <v>3357226688.0700006</v>
      </c>
      <c r="J31" s="17">
        <v>3274292874.75</v>
      </c>
      <c r="K31" s="17">
        <v>2557741778.3000002</v>
      </c>
      <c r="L31" s="18">
        <f t="shared" si="2"/>
        <v>5832034653.0500002</v>
      </c>
      <c r="M31" s="19">
        <v>1586932213.54</v>
      </c>
      <c r="N31" s="21">
        <v>2514174078.71</v>
      </c>
      <c r="O31" s="22">
        <f t="shared" si="3"/>
        <v>4101106292.25</v>
      </c>
      <c r="P31" s="23">
        <f t="shared" si="4"/>
        <v>16285248526.430002</v>
      </c>
    </row>
    <row r="32" spans="2:16" x14ac:dyDescent="0.3">
      <c r="B32" s="8">
        <v>27</v>
      </c>
      <c r="C32" s="8" t="s">
        <v>29</v>
      </c>
      <c r="D32" s="17">
        <v>55106539.509999998</v>
      </c>
      <c r="E32" s="17">
        <v>306050600.29000002</v>
      </c>
      <c r="F32" s="18">
        <f t="shared" si="0"/>
        <v>361157139.80000001</v>
      </c>
      <c r="G32" s="19">
        <v>32977637.559999995</v>
      </c>
      <c r="H32" s="19">
        <v>193137970.38000005</v>
      </c>
      <c r="I32" s="20">
        <f t="shared" si="1"/>
        <v>226115607.94000006</v>
      </c>
      <c r="J32" s="17">
        <v>167510578.12999997</v>
      </c>
      <c r="K32" s="17">
        <v>346269179.51000005</v>
      </c>
      <c r="L32" s="18">
        <f t="shared" si="2"/>
        <v>513779757.63999999</v>
      </c>
      <c r="M32" s="19">
        <v>104365613.5</v>
      </c>
      <c r="N32" s="21">
        <v>353751097.81999999</v>
      </c>
      <c r="O32" s="22">
        <f t="shared" si="3"/>
        <v>458116711.31999999</v>
      </c>
      <c r="P32" s="23">
        <f t="shared" si="4"/>
        <v>1559169216.7</v>
      </c>
    </row>
    <row r="33" spans="2:16" x14ac:dyDescent="0.3">
      <c r="B33" s="8">
        <v>28</v>
      </c>
      <c r="C33" s="8" t="s">
        <v>30</v>
      </c>
      <c r="D33" s="17">
        <v>4908153320.9300013</v>
      </c>
      <c r="E33" s="17">
        <v>7665000259.5599976</v>
      </c>
      <c r="F33" s="18">
        <f t="shared" si="0"/>
        <v>12573153580.489998</v>
      </c>
      <c r="G33" s="19">
        <v>31109143343.390003</v>
      </c>
      <c r="H33" s="19">
        <v>12634669099.240005</v>
      </c>
      <c r="I33" s="20">
        <f t="shared" si="1"/>
        <v>43743812442.630005</v>
      </c>
      <c r="J33" s="17">
        <v>7349313632.5600014</v>
      </c>
      <c r="K33" s="17">
        <v>11862899985.410002</v>
      </c>
      <c r="L33" s="18">
        <f t="shared" si="2"/>
        <v>19212213617.970001</v>
      </c>
      <c r="M33" s="19">
        <v>2219622483.4099998</v>
      </c>
      <c r="N33" s="21">
        <v>11350462598.530001</v>
      </c>
      <c r="O33" s="22">
        <f t="shared" si="3"/>
        <v>13570085081.940001</v>
      </c>
      <c r="P33" s="23">
        <f t="shared" si="4"/>
        <v>89099264723.029999</v>
      </c>
    </row>
    <row r="34" spans="2:16" x14ac:dyDescent="0.3">
      <c r="B34" s="8"/>
      <c r="C34" s="24" t="s">
        <v>51</v>
      </c>
      <c r="D34" s="17">
        <v>163030180130.155</v>
      </c>
      <c r="E34" s="17">
        <v>151905639905.88348</v>
      </c>
      <c r="F34" s="17">
        <f t="shared" si="0"/>
        <v>314935820036.03845</v>
      </c>
      <c r="G34" s="19">
        <v>150787581475.94687</v>
      </c>
      <c r="H34" s="19">
        <v>164043936418.59784</v>
      </c>
      <c r="I34" s="19">
        <f t="shared" si="1"/>
        <v>314831517894.54468</v>
      </c>
      <c r="J34" s="17">
        <v>171311647561.08014</v>
      </c>
      <c r="K34" s="17">
        <v>210045517925.18033</v>
      </c>
      <c r="L34" s="17">
        <f t="shared" si="2"/>
        <v>381357165486.2605</v>
      </c>
      <c r="M34" s="19">
        <v>133719087574.1185</v>
      </c>
      <c r="N34" s="21">
        <v>242164211355.62402</v>
      </c>
      <c r="O34" s="22">
        <f t="shared" si="3"/>
        <v>375883298929.74255</v>
      </c>
      <c r="P34" s="23">
        <f t="shared" si="4"/>
        <v>1387007802346.5862</v>
      </c>
    </row>
    <row r="35" spans="2:16" s="2" customFormat="1" x14ac:dyDescent="0.3">
      <c r="B35" s="25"/>
      <c r="C35" s="26" t="s">
        <v>52</v>
      </c>
      <c r="D35" s="27">
        <f>SUM(D6:D34)</f>
        <v>295667702004.38507</v>
      </c>
      <c r="E35" s="27">
        <f t="shared" ref="E35:L35" si="5">SUM(E6:E34)</f>
        <v>324579124652.33362</v>
      </c>
      <c r="F35" s="27">
        <f t="shared" si="5"/>
        <v>620246826656.71863</v>
      </c>
      <c r="G35" s="20">
        <f t="shared" si="5"/>
        <v>402034146869.63684</v>
      </c>
      <c r="H35" s="20">
        <f t="shared" si="5"/>
        <v>327195289087.9978</v>
      </c>
      <c r="I35" s="20">
        <f t="shared" si="5"/>
        <v>729229435957.63477</v>
      </c>
      <c r="J35" s="27">
        <f t="shared" si="5"/>
        <v>416009038717.86011</v>
      </c>
      <c r="K35" s="27">
        <f t="shared" si="5"/>
        <v>424708184453.88031</v>
      </c>
      <c r="L35" s="27">
        <f t="shared" si="5"/>
        <v>840717223171.7406</v>
      </c>
      <c r="M35" s="28">
        <f>SUM(M6:M34)</f>
        <v>295722018090.96863</v>
      </c>
      <c r="N35" s="28">
        <f>SUM(N6:N34)</f>
        <v>454688211726.06396</v>
      </c>
      <c r="O35" s="22">
        <f t="shared" si="3"/>
        <v>750410229817.03259</v>
      </c>
      <c r="P35" s="23">
        <f t="shared" si="4"/>
        <v>2940603715603.127</v>
      </c>
    </row>
    <row r="36" spans="2:16" x14ac:dyDescent="0.3">
      <c r="D36" s="29"/>
      <c r="E36" s="29"/>
      <c r="G36" s="5"/>
      <c r="H36" s="5"/>
      <c r="I36" s="33"/>
      <c r="J36" s="29"/>
      <c r="K36" s="29"/>
      <c r="L36" s="32"/>
      <c r="M36" s="34"/>
      <c r="N36" s="34"/>
      <c r="O36" s="33"/>
      <c r="P36" s="35"/>
    </row>
    <row r="37" spans="2:16" x14ac:dyDescent="0.3">
      <c r="C37" s="2"/>
      <c r="D37" s="3"/>
      <c r="E37" s="3"/>
      <c r="F37" s="4"/>
      <c r="G37" s="5"/>
      <c r="H37" s="5"/>
      <c r="I37" s="6"/>
      <c r="J37" s="3"/>
      <c r="K37" s="3"/>
      <c r="L37" s="4"/>
      <c r="M37" s="5"/>
      <c r="N37" s="5"/>
      <c r="O37" s="6"/>
      <c r="P37" s="7"/>
    </row>
    <row r="38" spans="2:16" x14ac:dyDescent="0.3">
      <c r="D38" s="29"/>
      <c r="E38" s="29"/>
      <c r="F38" s="32"/>
      <c r="G38" s="5"/>
      <c r="H38" s="5"/>
      <c r="I38" s="33"/>
      <c r="J38" s="29"/>
      <c r="K38" s="29"/>
      <c r="L38" s="32"/>
      <c r="M38" s="34"/>
      <c r="N38" s="34"/>
      <c r="O38" s="33"/>
      <c r="P38" s="7"/>
    </row>
    <row r="39" spans="2:16" x14ac:dyDescent="0.3">
      <c r="D39" s="29"/>
      <c r="E39" s="29"/>
      <c r="F39" s="32"/>
      <c r="G39" s="34"/>
      <c r="H39" s="34"/>
      <c r="I39" s="33"/>
      <c r="J39" s="29"/>
      <c r="K39" s="29"/>
      <c r="L39" s="32"/>
      <c r="M39" s="34"/>
      <c r="N39" s="34"/>
      <c r="O39" s="33"/>
      <c r="P39" s="7"/>
    </row>
  </sheetData>
  <mergeCells count="6">
    <mergeCell ref="C3:P3"/>
    <mergeCell ref="P4:P5"/>
    <mergeCell ref="D5:E5"/>
    <mergeCell ref="G5:H5"/>
    <mergeCell ref="J5:K5"/>
    <mergeCell ref="M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VAT Q3 2021</vt:lpstr>
      <vt:lpstr>CIT Q3 2021</vt:lpstr>
      <vt:lpstr>VATQ1Q2 2021</vt:lpstr>
      <vt:lpstr>CITQ1Q2 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2021-12-03T00:10:48Z</dcterms:created>
  <dcterms:modified xsi:type="dcterms:W3CDTF">2021-12-03T12:23:53Z</dcterms:modified>
</cp:coreProperties>
</file>